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С СТЗ" sheetId="1" r:id="rId1"/>
    <sheet name="ПС Северская" sheetId="2" r:id="rId2"/>
    <sheet name="ПС Агат" sheetId="3" r:id="rId3"/>
    <sheet name="ПС Комплекс" sheetId="4" r:id="rId4"/>
  </sheets>
  <calcPr calcId="125725"/>
</workbook>
</file>

<file path=xl/calcChain.xml><?xml version="1.0" encoding="utf-8"?>
<calcChain xmlns="http://schemas.openxmlformats.org/spreadsheetml/2006/main">
  <c r="CB39" i="4"/>
  <c r="CB43" s="1"/>
  <c r="CB47" s="1"/>
  <c r="BZ39"/>
  <c r="BZ43" s="1"/>
  <c r="BZ47" s="1"/>
  <c r="BY39"/>
  <c r="BY43" s="1"/>
  <c r="BY47" s="1"/>
  <c r="BW39"/>
  <c r="BW43" s="1"/>
  <c r="BW47" s="1"/>
  <c r="BV39"/>
  <c r="BV43" s="1"/>
  <c r="BV47" s="1"/>
  <c r="BT39"/>
  <c r="BT43" s="1"/>
  <c r="BT47" s="1"/>
  <c r="BS39"/>
  <c r="BS43" s="1"/>
  <c r="BS47" s="1"/>
  <c r="BQ39"/>
  <c r="BQ43" s="1"/>
  <c r="BQ47" s="1"/>
  <c r="BP39"/>
  <c r="BP43" s="1"/>
  <c r="BP47" s="1"/>
  <c r="BN39"/>
  <c r="BN43" s="1"/>
  <c r="BN47" s="1"/>
  <c r="BM39"/>
  <c r="BM43" s="1"/>
  <c r="BM47" s="1"/>
  <c r="BK39"/>
  <c r="BK43" s="1"/>
  <c r="BK47" s="1"/>
  <c r="BJ39"/>
  <c r="BJ43" s="1"/>
  <c r="BJ47" s="1"/>
  <c r="BH39"/>
  <c r="BH43" s="1"/>
  <c r="BH47" s="1"/>
  <c r="BG39"/>
  <c r="BG43" s="1"/>
  <c r="BG47" s="1"/>
  <c r="BE39"/>
  <c r="BE43" s="1"/>
  <c r="BE47" s="1"/>
  <c r="BD39"/>
  <c r="BD43" s="1"/>
  <c r="BD47" s="1"/>
  <c r="BB39"/>
  <c r="BB43" s="1"/>
  <c r="BB47" s="1"/>
  <c r="BA39"/>
  <c r="BA43" s="1"/>
  <c r="BA47" s="1"/>
  <c r="AY39"/>
  <c r="AY43" s="1"/>
  <c r="AY47" s="1"/>
  <c r="AX39"/>
  <c r="AX43" s="1"/>
  <c r="AX47" s="1"/>
  <c r="AV39"/>
  <c r="AV43" s="1"/>
  <c r="AV47" s="1"/>
  <c r="AU39"/>
  <c r="AU43" s="1"/>
  <c r="AU47" s="1"/>
  <c r="AS39"/>
  <c r="AS43" s="1"/>
  <c r="AS47" s="1"/>
  <c r="AR39"/>
  <c r="AR43" s="1"/>
  <c r="AR47" s="1"/>
  <c r="AP39"/>
  <c r="AP43" s="1"/>
  <c r="AP47" s="1"/>
  <c r="AO39"/>
  <c r="AO43" s="1"/>
  <c r="AO47" s="1"/>
  <c r="AM39"/>
  <c r="AM43" s="1"/>
  <c r="AM47" s="1"/>
  <c r="AL39"/>
  <c r="AL43" s="1"/>
  <c r="AL47" s="1"/>
  <c r="AJ39"/>
  <c r="AJ43" s="1"/>
  <c r="AJ47" s="1"/>
  <c r="AI39"/>
  <c r="AI43" s="1"/>
  <c r="AI47" s="1"/>
  <c r="AG39"/>
  <c r="AG43" s="1"/>
  <c r="AG47" s="1"/>
  <c r="AF39"/>
  <c r="AF43" s="1"/>
  <c r="AF47" s="1"/>
  <c r="AD39"/>
  <c r="AD43" s="1"/>
  <c r="AD47" s="1"/>
  <c r="AC39"/>
  <c r="AC43" s="1"/>
  <c r="AC47" s="1"/>
  <c r="AA39"/>
  <c r="AA43" s="1"/>
  <c r="AA47" s="1"/>
  <c r="Z39"/>
  <c r="Z43" s="1"/>
  <c r="Z47" s="1"/>
  <c r="X39"/>
  <c r="X43" s="1"/>
  <c r="X47" s="1"/>
  <c r="W39"/>
  <c r="W43" s="1"/>
  <c r="W47" s="1"/>
  <c r="U39"/>
  <c r="U43" s="1"/>
  <c r="U47" s="1"/>
  <c r="T39"/>
  <c r="T43" s="1"/>
  <c r="T47" s="1"/>
  <c r="R39"/>
  <c r="R43" s="1"/>
  <c r="R47" s="1"/>
  <c r="Q39"/>
  <c r="Q43" s="1"/>
  <c r="Q47" s="1"/>
  <c r="O39"/>
  <c r="O43" s="1"/>
  <c r="O47" s="1"/>
  <c r="N39"/>
  <c r="N43" s="1"/>
  <c r="N47" s="1"/>
  <c r="L39"/>
  <c r="L43" s="1"/>
  <c r="L47" s="1"/>
  <c r="K39"/>
  <c r="K43" s="1"/>
  <c r="K47" s="1"/>
  <c r="I39"/>
  <c r="I43" s="1"/>
  <c r="I47" s="1"/>
  <c r="CB65" i="3"/>
  <c r="CB69" s="1"/>
  <c r="BZ65"/>
  <c r="BZ69" s="1"/>
  <c r="BY65"/>
  <c r="BY69" s="1"/>
  <c r="BW65"/>
  <c r="BW69" s="1"/>
  <c r="BV65"/>
  <c r="BV69" s="1"/>
  <c r="BT65"/>
  <c r="BT69" s="1"/>
  <c r="BS65"/>
  <c r="BS69" s="1"/>
  <c r="BQ65"/>
  <c r="BQ69" s="1"/>
  <c r="BP65"/>
  <c r="BP69" s="1"/>
  <c r="BN65"/>
  <c r="BN69" s="1"/>
  <c r="BM65"/>
  <c r="BM69" s="1"/>
  <c r="BK65"/>
  <c r="BK69" s="1"/>
  <c r="BJ65"/>
  <c r="BJ69" s="1"/>
  <c r="BH65"/>
  <c r="BH69" s="1"/>
  <c r="BG65"/>
  <c r="BG69" s="1"/>
  <c r="BE65"/>
  <c r="BE69" s="1"/>
  <c r="BD65"/>
  <c r="BD69" s="1"/>
  <c r="BB65"/>
  <c r="BB69" s="1"/>
  <c r="BA65"/>
  <c r="BA69" s="1"/>
  <c r="AY65"/>
  <c r="AY69" s="1"/>
  <c r="AX65"/>
  <c r="AX69" s="1"/>
  <c r="AV65"/>
  <c r="AV69" s="1"/>
  <c r="AU65"/>
  <c r="AU69" s="1"/>
  <c r="AS65"/>
  <c r="AS69" s="1"/>
  <c r="AR65"/>
  <c r="AR69" s="1"/>
  <c r="AP65"/>
  <c r="AP69" s="1"/>
  <c r="AO65"/>
  <c r="AO69" s="1"/>
  <c r="AM65"/>
  <c r="AM69" s="1"/>
  <c r="AL65"/>
  <c r="AL69" s="1"/>
  <c r="AJ65"/>
  <c r="AJ69" s="1"/>
  <c r="AI65"/>
  <c r="AI69" s="1"/>
  <c r="AG65"/>
  <c r="AG69" s="1"/>
  <c r="AF65"/>
  <c r="AF69" s="1"/>
  <c r="AD65"/>
  <c r="AD69" s="1"/>
  <c r="AC65"/>
  <c r="AC69" s="1"/>
  <c r="AA65"/>
  <c r="AA69" s="1"/>
  <c r="Z65"/>
  <c r="Z69" s="1"/>
  <c r="X65"/>
  <c r="X69" s="1"/>
  <c r="W65"/>
  <c r="W69" s="1"/>
  <c r="U65"/>
  <c r="U69" s="1"/>
  <c r="T65"/>
  <c r="T69" s="1"/>
  <c r="R65"/>
  <c r="R69" s="1"/>
  <c r="Q65"/>
  <c r="Q69" s="1"/>
  <c r="O65"/>
  <c r="O69" s="1"/>
  <c r="N65"/>
  <c r="N69" s="1"/>
  <c r="L65"/>
  <c r="L69" s="1"/>
  <c r="K65"/>
  <c r="K69" s="1"/>
  <c r="I65"/>
  <c r="I69" s="1"/>
  <c r="CB64"/>
  <c r="CB68" s="1"/>
  <c r="CB72" s="1"/>
  <c r="BZ64"/>
  <c r="BZ68" s="1"/>
  <c r="BZ72" s="1"/>
  <c r="BY64"/>
  <c r="BY68" s="1"/>
  <c r="BY72" s="1"/>
  <c r="BW64"/>
  <c r="BW68" s="1"/>
  <c r="BW72" s="1"/>
  <c r="BV64"/>
  <c r="BV68" s="1"/>
  <c r="BV72" s="1"/>
  <c r="BT64"/>
  <c r="BT68" s="1"/>
  <c r="BT72" s="1"/>
  <c r="BS64"/>
  <c r="BS68" s="1"/>
  <c r="BS72" s="1"/>
  <c r="BQ64"/>
  <c r="BQ68" s="1"/>
  <c r="BQ72" s="1"/>
  <c r="BP64"/>
  <c r="BP68" s="1"/>
  <c r="BP72" s="1"/>
  <c r="BN64"/>
  <c r="BN68" s="1"/>
  <c r="BN72" s="1"/>
  <c r="BM64"/>
  <c r="BM68" s="1"/>
  <c r="BM72" s="1"/>
  <c r="BK64"/>
  <c r="BK68" s="1"/>
  <c r="BK72" s="1"/>
  <c r="BJ64"/>
  <c r="BJ68" s="1"/>
  <c r="BJ72" s="1"/>
  <c r="BH64"/>
  <c r="BH68" s="1"/>
  <c r="BH72" s="1"/>
  <c r="BG64"/>
  <c r="BG68" s="1"/>
  <c r="BG72" s="1"/>
  <c r="BE64"/>
  <c r="BE68" s="1"/>
  <c r="BE72" s="1"/>
  <c r="BD64"/>
  <c r="BD68" s="1"/>
  <c r="BD72" s="1"/>
  <c r="BB64"/>
  <c r="BB68" s="1"/>
  <c r="BB72" s="1"/>
  <c r="BA64"/>
  <c r="BA68" s="1"/>
  <c r="BA72" s="1"/>
  <c r="AY64"/>
  <c r="AY68" s="1"/>
  <c r="AY72" s="1"/>
  <c r="AX64"/>
  <c r="AX68" s="1"/>
  <c r="AX72" s="1"/>
  <c r="AV64"/>
  <c r="AV68" s="1"/>
  <c r="AV72" s="1"/>
  <c r="AU64"/>
  <c r="AU68" s="1"/>
  <c r="AU72" s="1"/>
  <c r="AS64"/>
  <c r="AS68" s="1"/>
  <c r="AS72" s="1"/>
  <c r="AR64"/>
  <c r="AR68" s="1"/>
  <c r="AR72" s="1"/>
  <c r="AP64"/>
  <c r="AP68" s="1"/>
  <c r="AP72" s="1"/>
  <c r="AO64"/>
  <c r="AO68" s="1"/>
  <c r="AO72" s="1"/>
  <c r="AM64"/>
  <c r="AM68" s="1"/>
  <c r="AM72" s="1"/>
  <c r="AL64"/>
  <c r="AL68" s="1"/>
  <c r="AL72" s="1"/>
  <c r="AJ64"/>
  <c r="AJ68" s="1"/>
  <c r="AJ72" s="1"/>
  <c r="AI64"/>
  <c r="AI68" s="1"/>
  <c r="AI72" s="1"/>
  <c r="AG64"/>
  <c r="AG68" s="1"/>
  <c r="AG72" s="1"/>
  <c r="AF64"/>
  <c r="AF68" s="1"/>
  <c r="AF72" s="1"/>
  <c r="AD64"/>
  <c r="AD68" s="1"/>
  <c r="AD72" s="1"/>
  <c r="AC64"/>
  <c r="AC68" s="1"/>
  <c r="AC72" s="1"/>
  <c r="AA64"/>
  <c r="AA68" s="1"/>
  <c r="AA72" s="1"/>
  <c r="Z64"/>
  <c r="Z68" s="1"/>
  <c r="Z72" s="1"/>
  <c r="X64"/>
  <c r="X68" s="1"/>
  <c r="X72" s="1"/>
  <c r="W64"/>
  <c r="W68" s="1"/>
  <c r="W72" s="1"/>
  <c r="U64"/>
  <c r="U68" s="1"/>
  <c r="U72" s="1"/>
  <c r="T64"/>
  <c r="T68" s="1"/>
  <c r="T72" s="1"/>
  <c r="R64"/>
  <c r="R68" s="1"/>
  <c r="R72" s="1"/>
  <c r="Q64"/>
  <c r="Q68" s="1"/>
  <c r="Q72" s="1"/>
  <c r="O64"/>
  <c r="O68" s="1"/>
  <c r="O72" s="1"/>
  <c r="N64"/>
  <c r="N68" s="1"/>
  <c r="N72" s="1"/>
  <c r="L64"/>
  <c r="L68" s="1"/>
  <c r="L72" s="1"/>
  <c r="K64"/>
  <c r="K68" s="1"/>
  <c r="K72" s="1"/>
  <c r="I64"/>
  <c r="I68" s="1"/>
  <c r="I72" s="1"/>
  <c r="CB81" i="2"/>
  <c r="CB84" s="1"/>
  <c r="BZ81"/>
  <c r="BZ84" s="1"/>
  <c r="BY81"/>
  <c r="BY84" s="1"/>
  <c r="BW81"/>
  <c r="BW84" s="1"/>
  <c r="BV81"/>
  <c r="BV84" s="1"/>
  <c r="BT81"/>
  <c r="BT84" s="1"/>
  <c r="BS81"/>
  <c r="BS84" s="1"/>
  <c r="BQ81"/>
  <c r="BQ84" s="1"/>
  <c r="BP81"/>
  <c r="BP84" s="1"/>
  <c r="BN81"/>
  <c r="BN84" s="1"/>
  <c r="BM81"/>
  <c r="BM84" s="1"/>
  <c r="BK81"/>
  <c r="BK84" s="1"/>
  <c r="BJ81"/>
  <c r="BJ84" s="1"/>
  <c r="BH81"/>
  <c r="BH84" s="1"/>
  <c r="BG81"/>
  <c r="BG84" s="1"/>
  <c r="BE81"/>
  <c r="BE84" s="1"/>
  <c r="BD81"/>
  <c r="BD84" s="1"/>
  <c r="BB81"/>
  <c r="BB84" s="1"/>
  <c r="BA81"/>
  <c r="BA84" s="1"/>
  <c r="AY81"/>
  <c r="AY84" s="1"/>
  <c r="AX81"/>
  <c r="AX84" s="1"/>
  <c r="AV81"/>
  <c r="AV84" s="1"/>
  <c r="AU81"/>
  <c r="AU84" s="1"/>
  <c r="AS81"/>
  <c r="AS84" s="1"/>
  <c r="AR81"/>
  <c r="AR84" s="1"/>
  <c r="AP81"/>
  <c r="AP84" s="1"/>
  <c r="AO81"/>
  <c r="AO84" s="1"/>
  <c r="AM81"/>
  <c r="AM84" s="1"/>
  <c r="AL81"/>
  <c r="AL84" s="1"/>
  <c r="AJ81"/>
  <c r="AJ84" s="1"/>
  <c r="AI81"/>
  <c r="AI84" s="1"/>
  <c r="AG81"/>
  <c r="AG84" s="1"/>
  <c r="AF81"/>
  <c r="AF84" s="1"/>
  <c r="AD81"/>
  <c r="AD84" s="1"/>
  <c r="AC81"/>
  <c r="AC84" s="1"/>
  <c r="AA81"/>
  <c r="AA84" s="1"/>
  <c r="Z81"/>
  <c r="Z84" s="1"/>
  <c r="X81"/>
  <c r="X84" s="1"/>
  <c r="W81"/>
  <c r="W84" s="1"/>
  <c r="U81"/>
  <c r="U84" s="1"/>
  <c r="T81"/>
  <c r="T84" s="1"/>
  <c r="R81"/>
  <c r="R84" s="1"/>
  <c r="Q81"/>
  <c r="Q84" s="1"/>
  <c r="O81"/>
  <c r="O84" s="1"/>
  <c r="N81"/>
  <c r="N84" s="1"/>
  <c r="L81"/>
  <c r="L84" s="1"/>
  <c r="K81"/>
  <c r="K84" s="1"/>
  <c r="I81"/>
  <c r="I84" s="1"/>
  <c r="CB80"/>
  <c r="CB83" s="1"/>
  <c r="CB87" s="1"/>
  <c r="BZ80"/>
  <c r="BZ83" s="1"/>
  <c r="BZ87" s="1"/>
  <c r="BY80"/>
  <c r="BY83" s="1"/>
  <c r="BY87" s="1"/>
  <c r="BW80"/>
  <c r="BW83" s="1"/>
  <c r="BW87" s="1"/>
  <c r="BV80"/>
  <c r="BV83" s="1"/>
  <c r="BV87" s="1"/>
  <c r="BT80"/>
  <c r="BT83" s="1"/>
  <c r="BT87" s="1"/>
  <c r="BS80"/>
  <c r="BS83" s="1"/>
  <c r="BS87" s="1"/>
  <c r="BQ80"/>
  <c r="BQ83" s="1"/>
  <c r="BQ87" s="1"/>
  <c r="BP80"/>
  <c r="BP83" s="1"/>
  <c r="BP87" s="1"/>
  <c r="BN80"/>
  <c r="BN83" s="1"/>
  <c r="BN87" s="1"/>
  <c r="BM80"/>
  <c r="BM83" s="1"/>
  <c r="BM87" s="1"/>
  <c r="BK80"/>
  <c r="BK83" s="1"/>
  <c r="BK87" s="1"/>
  <c r="BJ80"/>
  <c r="BJ83" s="1"/>
  <c r="BJ87" s="1"/>
  <c r="BH80"/>
  <c r="BH83" s="1"/>
  <c r="BH87" s="1"/>
  <c r="BG80"/>
  <c r="BG83" s="1"/>
  <c r="BG87" s="1"/>
  <c r="BE80"/>
  <c r="BE83" s="1"/>
  <c r="BE87" s="1"/>
  <c r="BD80"/>
  <c r="BD83" s="1"/>
  <c r="BD87" s="1"/>
  <c r="BB80"/>
  <c r="BB83" s="1"/>
  <c r="BB87" s="1"/>
  <c r="BA80"/>
  <c r="BA83" s="1"/>
  <c r="BA87" s="1"/>
  <c r="AY80"/>
  <c r="AY83" s="1"/>
  <c r="AY87" s="1"/>
  <c r="AX80"/>
  <c r="AX83" s="1"/>
  <c r="AX87" s="1"/>
  <c r="AV80"/>
  <c r="AV83" s="1"/>
  <c r="AV87" s="1"/>
  <c r="AU80"/>
  <c r="AU83" s="1"/>
  <c r="AU87" s="1"/>
  <c r="AS80"/>
  <c r="AS83" s="1"/>
  <c r="AS87" s="1"/>
  <c r="AR80"/>
  <c r="AR83" s="1"/>
  <c r="AR87" s="1"/>
  <c r="AP80"/>
  <c r="AP83" s="1"/>
  <c r="AP87" s="1"/>
  <c r="AO80"/>
  <c r="AO83" s="1"/>
  <c r="AO87" s="1"/>
  <c r="AM80"/>
  <c r="AM83" s="1"/>
  <c r="AM87" s="1"/>
  <c r="AL80"/>
  <c r="AL83" s="1"/>
  <c r="AL87" s="1"/>
  <c r="AJ80"/>
  <c r="AJ83" s="1"/>
  <c r="AJ87" s="1"/>
  <c r="AI80"/>
  <c r="AI83" s="1"/>
  <c r="AI87" s="1"/>
  <c r="AG80"/>
  <c r="AG83" s="1"/>
  <c r="AG87" s="1"/>
  <c r="AF80"/>
  <c r="AF83" s="1"/>
  <c r="AF87" s="1"/>
  <c r="AD80"/>
  <c r="AD83" s="1"/>
  <c r="AD87" s="1"/>
  <c r="AC80"/>
  <c r="AC83" s="1"/>
  <c r="AC87" s="1"/>
  <c r="AA80"/>
  <c r="AA83" s="1"/>
  <c r="AA87" s="1"/>
  <c r="Z80"/>
  <c r="Z83" s="1"/>
  <c r="Z87" s="1"/>
  <c r="X80"/>
  <c r="X83" s="1"/>
  <c r="X87" s="1"/>
  <c r="W80"/>
  <c r="W83" s="1"/>
  <c r="W87" s="1"/>
  <c r="U80"/>
  <c r="U83" s="1"/>
  <c r="U87" s="1"/>
  <c r="T80"/>
  <c r="T83" s="1"/>
  <c r="T87" s="1"/>
  <c r="R80"/>
  <c r="R83" s="1"/>
  <c r="R87" s="1"/>
  <c r="Q80"/>
  <c r="Q83" s="1"/>
  <c r="Q87" s="1"/>
  <c r="O80"/>
  <c r="O83" s="1"/>
  <c r="O87" s="1"/>
  <c r="N80"/>
  <c r="N83" s="1"/>
  <c r="N87" s="1"/>
  <c r="L80"/>
  <c r="L83" s="1"/>
  <c r="L87" s="1"/>
  <c r="K80"/>
  <c r="K83" s="1"/>
  <c r="K87" s="1"/>
  <c r="I80"/>
  <c r="I83" s="1"/>
  <c r="I87" s="1"/>
  <c r="CB39" i="1"/>
  <c r="CB43" s="1"/>
  <c r="CB47" s="1"/>
  <c r="BZ39"/>
  <c r="BZ43" s="1"/>
  <c r="BZ47" s="1"/>
  <c r="BY39"/>
  <c r="BY43" s="1"/>
  <c r="BY47" s="1"/>
  <c r="BW39"/>
  <c r="BW43" s="1"/>
  <c r="BW47" s="1"/>
  <c r="BV39"/>
  <c r="BV43" s="1"/>
  <c r="BV47" s="1"/>
  <c r="BT39"/>
  <c r="BT43" s="1"/>
  <c r="BT47" s="1"/>
  <c r="BS39"/>
  <c r="BS43" s="1"/>
  <c r="BS47" s="1"/>
  <c r="BQ39"/>
  <c r="BQ43" s="1"/>
  <c r="BQ47" s="1"/>
  <c r="BP39"/>
  <c r="BP43" s="1"/>
  <c r="BP47" s="1"/>
  <c r="BN39"/>
  <c r="BN43" s="1"/>
  <c r="BN47" s="1"/>
  <c r="BM39"/>
  <c r="BM43" s="1"/>
  <c r="BM47" s="1"/>
  <c r="BK39"/>
  <c r="BK43" s="1"/>
  <c r="BK47" s="1"/>
  <c r="BJ39"/>
  <c r="BJ43" s="1"/>
  <c r="BJ47" s="1"/>
  <c r="BH39"/>
  <c r="BH43" s="1"/>
  <c r="BH47" s="1"/>
  <c r="BG39"/>
  <c r="BG43" s="1"/>
  <c r="BG47" s="1"/>
  <c r="BE39"/>
  <c r="BE43" s="1"/>
  <c r="BE47" s="1"/>
  <c r="BD39"/>
  <c r="BD43" s="1"/>
  <c r="BD47" s="1"/>
  <c r="BB39"/>
  <c r="BB43" s="1"/>
  <c r="BB47" s="1"/>
  <c r="BA39"/>
  <c r="BA43" s="1"/>
  <c r="BA47" s="1"/>
  <c r="AY39"/>
  <c r="AY43" s="1"/>
  <c r="AY47" s="1"/>
  <c r="AX39"/>
  <c r="AX43" s="1"/>
  <c r="AX47" s="1"/>
  <c r="AV39"/>
  <c r="AV43" s="1"/>
  <c r="AV47" s="1"/>
  <c r="AU39"/>
  <c r="AU43" s="1"/>
  <c r="AU47" s="1"/>
  <c r="AS39"/>
  <c r="AS43" s="1"/>
  <c r="AS47" s="1"/>
  <c r="AR39"/>
  <c r="AR43" s="1"/>
  <c r="AR47" s="1"/>
  <c r="AP39"/>
  <c r="AP43" s="1"/>
  <c r="AP47" s="1"/>
  <c r="AO39"/>
  <c r="AO43" s="1"/>
  <c r="AO47" s="1"/>
  <c r="AM39"/>
  <c r="AM43" s="1"/>
  <c r="AM47" s="1"/>
  <c r="AL39"/>
  <c r="AL43" s="1"/>
  <c r="AL47" s="1"/>
  <c r="AJ39"/>
  <c r="AJ43" s="1"/>
  <c r="AJ47" s="1"/>
  <c r="AI39"/>
  <c r="AI43" s="1"/>
  <c r="AI47" s="1"/>
  <c r="AG39"/>
  <c r="AG43" s="1"/>
  <c r="AG47" s="1"/>
  <c r="AF39"/>
  <c r="AF43" s="1"/>
  <c r="AF47" s="1"/>
  <c r="AD39"/>
  <c r="AD43" s="1"/>
  <c r="AD47" s="1"/>
  <c r="AC39"/>
  <c r="AC43" s="1"/>
  <c r="AC47" s="1"/>
  <c r="AA39"/>
  <c r="AA43" s="1"/>
  <c r="AA47" s="1"/>
  <c r="Z39"/>
  <c r="Z43" s="1"/>
  <c r="Z47" s="1"/>
  <c r="X39"/>
  <c r="X43" s="1"/>
  <c r="X47" s="1"/>
  <c r="W39"/>
  <c r="W43" s="1"/>
  <c r="W47" s="1"/>
  <c r="U39"/>
  <c r="U43" s="1"/>
  <c r="U47" s="1"/>
  <c r="T39"/>
  <c r="T43" s="1"/>
  <c r="T47" s="1"/>
  <c r="R39"/>
  <c r="R43" s="1"/>
  <c r="R47" s="1"/>
  <c r="Q39"/>
  <c r="Q43" s="1"/>
  <c r="Q47" s="1"/>
  <c r="O39"/>
  <c r="O43" s="1"/>
  <c r="O47" s="1"/>
  <c r="N39"/>
  <c r="N43" s="1"/>
  <c r="N47" s="1"/>
  <c r="L39"/>
  <c r="L43" s="1"/>
  <c r="L47" s="1"/>
  <c r="K39"/>
  <c r="K43" s="1"/>
  <c r="K47" s="1"/>
  <c r="I39"/>
  <c r="I43" s="1"/>
  <c r="I47" s="1"/>
</calcChain>
</file>

<file path=xl/sharedStrings.xml><?xml version="1.0" encoding="utf-8"?>
<sst xmlns="http://schemas.openxmlformats.org/spreadsheetml/2006/main" count="2644" uniqueCount="276">
  <si>
    <r>
      <t xml:space="preserve"> Форма № 2                                                                  </t>
    </r>
    <r>
      <rPr>
        <b/>
        <sz val="12"/>
        <rFont val="Times New Roman"/>
        <family val="1"/>
      </rPr>
      <t xml:space="preserve">КОНТРОЛЬНОГО ЗАМЕРА ПО </t>
    </r>
    <r>
      <rPr>
        <b/>
        <u/>
        <sz val="14"/>
        <rFont val="Times New Roman"/>
        <family val="1"/>
        <charset val="204"/>
      </rPr>
      <t>ПС СТЗ</t>
    </r>
    <r>
      <rPr>
        <sz val="10"/>
        <rFont val="Times New Roman"/>
        <family val="1"/>
      </rPr>
      <t xml:space="preserve">                                      Дата   </t>
    </r>
    <r>
      <rPr>
        <b/>
        <sz val="14"/>
        <rFont val="Times New Roman"/>
        <family val="1"/>
        <charset val="204"/>
      </rPr>
      <t>15.06.2016г.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</si>
  <si>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</si>
  <si>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</si>
  <si>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потери, МВт</t>
  </si>
  <si>
    <t>1  час</t>
  </si>
  <si>
    <t>2  час</t>
  </si>
  <si>
    <t>3  час</t>
  </si>
  <si>
    <t>4  час</t>
  </si>
  <si>
    <t>5  час</t>
  </si>
  <si>
    <t>6  час</t>
  </si>
  <si>
    <t>7  час</t>
  </si>
  <si>
    <t>8  час</t>
  </si>
  <si>
    <t>9  час</t>
  </si>
  <si>
    <t>10  час</t>
  </si>
  <si>
    <t>11  час</t>
  </si>
  <si>
    <t>12  час</t>
  </si>
  <si>
    <t>13  час</t>
  </si>
  <si>
    <t>14  час</t>
  </si>
  <si>
    <t>15  час</t>
  </si>
  <si>
    <t>16  час</t>
  </si>
  <si>
    <t>17  час</t>
  </si>
  <si>
    <t>18  час</t>
  </si>
  <si>
    <t>19  час</t>
  </si>
  <si>
    <t>20  час</t>
  </si>
  <si>
    <t>21  час</t>
  </si>
  <si>
    <t>22  час</t>
  </si>
  <si>
    <t>23  час</t>
  </si>
  <si>
    <t>24  час</t>
  </si>
  <si>
    <t>ток</t>
  </si>
  <si>
    <t>± акт</t>
  </si>
  <si>
    <t>± реак</t>
  </si>
  <si>
    <t>Амп</t>
  </si>
  <si>
    <t>МВт</t>
  </si>
  <si>
    <t>МВАр</t>
  </si>
  <si>
    <t>По трансформаторам</t>
  </si>
  <si>
    <t>220 кВ</t>
  </si>
  <si>
    <r>
      <t>Δ</t>
    </r>
    <r>
      <rPr>
        <sz val="10"/>
        <rFont val="Times New Roman"/>
        <family val="1"/>
      </rPr>
      <t>Рхх</t>
    </r>
  </si>
  <si>
    <t>№  1</t>
  </si>
  <si>
    <r>
      <t>Δ</t>
    </r>
    <r>
      <rPr>
        <sz val="10"/>
        <rFont val="Times New Roman"/>
        <family val="1"/>
      </rPr>
      <t>Qхх</t>
    </r>
  </si>
  <si>
    <t xml:space="preserve">35кВ </t>
  </si>
  <si>
    <t>МВА</t>
  </si>
  <si>
    <t>РПН</t>
  </si>
  <si>
    <t>№</t>
  </si>
  <si>
    <t>10 кВ</t>
  </si>
  <si>
    <t>Итого:</t>
  </si>
  <si>
    <t>35 кВ</t>
  </si>
  <si>
    <t>6  кВ</t>
  </si>
  <si>
    <t>По ЛЭП и фидерам 220, 110, 35, 10, 6 кВ (с разбивкой по напряжению)</t>
  </si>
  <si>
    <t>Название ЛЭП и фидеров</t>
  </si>
  <si>
    <t>ДСП</t>
  </si>
  <si>
    <t>яч.6</t>
  </si>
  <si>
    <t>ДГР</t>
  </si>
  <si>
    <t>яч.5</t>
  </si>
  <si>
    <t>ТРГ + ФКУ № 2</t>
  </si>
  <si>
    <t>яч.3</t>
  </si>
  <si>
    <t>ФКУ № 3</t>
  </si>
  <si>
    <t>яч.2</t>
  </si>
  <si>
    <t>ФКУ № 4</t>
  </si>
  <si>
    <t>яч.1</t>
  </si>
  <si>
    <t>Итого</t>
  </si>
  <si>
    <t>Печь-ковш</t>
  </si>
  <si>
    <t>Нагрузка СК, МВАр</t>
  </si>
  <si>
    <t>Батарея СК, МВАр</t>
  </si>
  <si>
    <t>Напряжение        на шинах</t>
  </si>
  <si>
    <t>1С / 2С</t>
  </si>
  <si>
    <r>
      <t xml:space="preserve">Cos </t>
    </r>
    <r>
      <rPr>
        <b/>
        <sz val="12"/>
        <rFont val="Symbol"/>
        <family val="1"/>
        <charset val="2"/>
      </rPr>
      <t>j</t>
    </r>
  </si>
  <si>
    <t>№ 1</t>
  </si>
  <si>
    <t>№ 2</t>
  </si>
  <si>
    <t>Переменные потери в трансформаторах,                                              МВА</t>
  </si>
  <si>
    <r>
      <t xml:space="preserve">Δ </t>
    </r>
    <r>
      <rPr>
        <sz val="11"/>
        <rFont val="Times New Roman"/>
        <family val="1"/>
      </rP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</t>
    </r>
    <r>
      <rPr>
        <sz val="11"/>
        <rFont val="Arial"/>
        <family val="2"/>
        <charset val="204"/>
      </rPr>
      <t>Δ</t>
    </r>
    <r>
      <rPr>
        <sz val="11"/>
        <rFont val="Times New Roman"/>
        <family val="1"/>
      </rPr>
      <t xml:space="preserve"> jQ</t>
    </r>
    <r>
      <rPr>
        <sz val="9"/>
        <rFont val="Times New Roman"/>
        <family val="1"/>
      </rPr>
      <t>пер</t>
    </r>
  </si>
  <si>
    <t>+ j</t>
  </si>
  <si>
    <t>Uк, %</t>
  </si>
  <si>
    <t>ΔPкз, МВт</t>
  </si>
  <si>
    <r>
      <t>S</t>
    </r>
    <r>
      <rPr>
        <sz val="8"/>
        <rFont val="Times New Roman"/>
        <family val="1"/>
        <charset val="204"/>
      </rPr>
      <t>№T1</t>
    </r>
  </si>
  <si>
    <t>Т-1</t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</si>
  <si>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</si>
  <si>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</si>
  <si>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</si>
  <si>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</si>
  <si>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</si>
  <si>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Кобякова</t>
  </si>
  <si>
    <t>Новоселова</t>
  </si>
  <si>
    <t>Гребенщикова</t>
  </si>
  <si>
    <t xml:space="preserve">ПРИМЕЧАНИЕ:                            + направление потока к шинам п/ст                                                 - направление потока от шин п/ст                          </t>
  </si>
  <si>
    <r>
      <t xml:space="preserve">                  Форма № 3                                  </t>
    </r>
    <r>
      <rPr>
        <b/>
        <sz val="12"/>
        <rFont val="Times New Roman"/>
        <family val="1"/>
      </rPr>
      <t xml:space="preserve">КОНТРОЛЬНОГО ЗАМЕРА ПО </t>
    </r>
    <r>
      <rPr>
        <b/>
        <u/>
        <sz val="14"/>
        <rFont val="Times New Roman"/>
        <family val="1"/>
        <charset val="204"/>
      </rPr>
      <t>ПС СЕВЕРСКАЯ</t>
    </r>
    <r>
      <rPr>
        <sz val="10"/>
        <rFont val="Times New Roman"/>
        <family val="1"/>
      </rPr>
      <t xml:space="preserve">                             Дата </t>
    </r>
    <r>
      <rPr>
        <b/>
        <sz val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15.06.2016г</t>
    </r>
  </si>
  <si>
    <t>110 кВ</t>
  </si>
  <si>
    <t>6 кВ / 1С</t>
  </si>
  <si>
    <t>яч.39</t>
  </si>
  <si>
    <t>6 кВ / 3С</t>
  </si>
  <si>
    <t>яч.76</t>
  </si>
  <si>
    <t>Итого 6кВ</t>
  </si>
  <si>
    <t>№  2</t>
  </si>
  <si>
    <t>6 кВ / 2С</t>
  </si>
  <si>
    <t>6 кВ / 4С</t>
  </si>
  <si>
    <t>яч.56</t>
  </si>
  <si>
    <t xml:space="preserve">№  </t>
  </si>
  <si>
    <t>6 кВ</t>
  </si>
  <si>
    <t>По ЛЭП и фидерам 110, 35, 10, 6 кВ (с разбивкой по напряжению)</t>
  </si>
  <si>
    <t>М/зал № 1 ф.1</t>
  </si>
  <si>
    <t>яч.25</t>
  </si>
  <si>
    <t>М/зал № 2 ф.1</t>
  </si>
  <si>
    <t>яч.42</t>
  </si>
  <si>
    <t>М/зал № 3</t>
  </si>
  <si>
    <t>яч.32</t>
  </si>
  <si>
    <t>М/зал № 7 ф.1</t>
  </si>
  <si>
    <t>яч.29</t>
  </si>
  <si>
    <t>ТЭСЦ-3 ф.1</t>
  </si>
  <si>
    <t>яч.37</t>
  </si>
  <si>
    <t>Маяк ф.1</t>
  </si>
  <si>
    <t>яч.30</t>
  </si>
  <si>
    <t>ф.1 ДСК</t>
  </si>
  <si>
    <t>яч.35</t>
  </si>
  <si>
    <t>ЖБИ - 1</t>
  </si>
  <si>
    <t>яч.26</t>
  </si>
  <si>
    <t>ГЗС ф.1</t>
  </si>
  <si>
    <t>яч.33</t>
  </si>
  <si>
    <t>Бл. Очистных</t>
  </si>
  <si>
    <t>яч.34</t>
  </si>
  <si>
    <t>ТСН № 1</t>
  </si>
  <si>
    <t>яч.41</t>
  </si>
  <si>
    <t>Пиастрелла  ф.1</t>
  </si>
  <si>
    <t>яч.28</t>
  </si>
  <si>
    <t>ТП - 7</t>
  </si>
  <si>
    <t>яч.36</t>
  </si>
  <si>
    <t>Итого 1С</t>
  </si>
  <si>
    <t>М/зал № 1 ф.2</t>
  </si>
  <si>
    <t>яч.9</t>
  </si>
  <si>
    <t>М/зал № 2 ф.2</t>
  </si>
  <si>
    <t>яч.4</t>
  </si>
  <si>
    <t>М/зал № 7 ф.2</t>
  </si>
  <si>
    <t>яч.18</t>
  </si>
  <si>
    <t>ТЭСЦ-3 ф.2</t>
  </si>
  <si>
    <t>яч.13</t>
  </si>
  <si>
    <t>Маяк ф.2</t>
  </si>
  <si>
    <t>яч.14</t>
  </si>
  <si>
    <t>ф.2 ДСК</t>
  </si>
  <si>
    <t>ЖБИ - 2</t>
  </si>
  <si>
    <t>яч.12</t>
  </si>
  <si>
    <t>Пиастрелла  ф.2</t>
  </si>
  <si>
    <t>яч.15</t>
  </si>
  <si>
    <t>Склад оборудования</t>
  </si>
  <si>
    <t>яч.7</t>
  </si>
  <si>
    <t>ТСН № 2</t>
  </si>
  <si>
    <t>Ст. копер</t>
  </si>
  <si>
    <t>яч.8</t>
  </si>
  <si>
    <t>Итого 2С</t>
  </si>
  <si>
    <t>Строймех 1 ф.1</t>
  </si>
  <si>
    <t>яч.75</t>
  </si>
  <si>
    <t>Пархоз ф.1</t>
  </si>
  <si>
    <t>яч.78</t>
  </si>
  <si>
    <t>М/зал №14 ф.1</t>
  </si>
  <si>
    <t>яч.82</t>
  </si>
  <si>
    <t>ЦТНП ф.1</t>
  </si>
  <si>
    <t>яч.77</t>
  </si>
  <si>
    <t>Т/к №1 ф.1</t>
  </si>
  <si>
    <t>яч.68</t>
  </si>
  <si>
    <t>Автогараж ф.1</t>
  </si>
  <si>
    <t>яч.72</t>
  </si>
  <si>
    <t>ЦРВ ф.1</t>
  </si>
  <si>
    <t>яч.73</t>
  </si>
  <si>
    <t>Итого 3С</t>
  </si>
  <si>
    <t>Ремстрой ф.2</t>
  </si>
  <si>
    <t>яч.51</t>
  </si>
  <si>
    <t>Пархоз ф.2</t>
  </si>
  <si>
    <t>яч.44</t>
  </si>
  <si>
    <t>М/зал №14 ф.2</t>
  </si>
  <si>
    <t>яч.43</t>
  </si>
  <si>
    <t>ЦТНП ф.2</t>
  </si>
  <si>
    <t>яч.49</t>
  </si>
  <si>
    <t>Т/к №1 ф.2</t>
  </si>
  <si>
    <t>яч.52</t>
  </si>
  <si>
    <t>Автогараж ф.2</t>
  </si>
  <si>
    <t>яч.48</t>
  </si>
  <si>
    <t>Мрамор</t>
  </si>
  <si>
    <t>яч.53</t>
  </si>
  <si>
    <t>ДРСУ</t>
  </si>
  <si>
    <t>яч.55</t>
  </si>
  <si>
    <t>ЦРВ ф.2</t>
  </si>
  <si>
    <t>яч.57</t>
  </si>
  <si>
    <t>Итого 4С</t>
  </si>
  <si>
    <t>Напряжение на шинах</t>
  </si>
  <si>
    <t>1С / 3С</t>
  </si>
  <si>
    <t>2С / 4С</t>
  </si>
  <si>
    <t>№ 1 1С</t>
  </si>
  <si>
    <t>№ 1 3С</t>
  </si>
  <si>
    <t>№ 2 2С</t>
  </si>
  <si>
    <t>№ 2 4С</t>
  </si>
  <si>
    <r>
      <t xml:space="preserve">Δ </t>
    </r>
    <r>
      <rPr>
        <sz val="11"/>
        <rFont val="Times New Roman"/>
        <family val="1"/>
      </rP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</t>
    </r>
    <r>
      <rPr>
        <sz val="11"/>
        <rFont val="Arial"/>
        <family val="2"/>
        <charset val="204"/>
      </rPr>
      <t>Δ</t>
    </r>
    <r>
      <rPr>
        <sz val="11"/>
        <rFont val="Times New Roman"/>
        <family val="1"/>
      </rPr>
      <t xml:space="preserve"> jQ</t>
    </r>
    <r>
      <rPr>
        <sz val="9"/>
        <rFont val="Times New Roman"/>
        <family val="1"/>
      </rPr>
      <t xml:space="preserve">пер </t>
    </r>
  </si>
  <si>
    <r>
      <t xml:space="preserve">Δ </t>
    </r>
    <r>
      <rPr>
        <sz val="11"/>
        <rFont val="Times New Roman"/>
        <family val="1"/>
      </rP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</t>
    </r>
    <r>
      <rPr>
        <sz val="11"/>
        <rFont val="Arial"/>
        <family val="2"/>
        <charset val="204"/>
      </rPr>
      <t>Δ</t>
    </r>
    <r>
      <rPr>
        <sz val="11"/>
        <rFont val="Times New Roman"/>
        <family val="1"/>
      </rPr>
      <t xml:space="preserve"> jQ</t>
    </r>
    <r>
      <rPr>
        <sz val="9"/>
        <rFont val="Times New Roman"/>
        <family val="1"/>
      </rPr>
      <t xml:space="preserve">пер  </t>
    </r>
  </si>
  <si>
    <t>Т-2</t>
  </si>
  <si>
    <t>Асеева</t>
  </si>
  <si>
    <t>Головина</t>
  </si>
  <si>
    <t>Баруткина</t>
  </si>
  <si>
    <r>
      <t xml:space="preserve">Форма № 3                                                   </t>
    </r>
    <r>
      <rPr>
        <b/>
        <sz val="12"/>
        <rFont val="Times New Roman"/>
        <family val="1"/>
      </rPr>
      <t xml:space="preserve">КОНТРОЛЬНОГО ЗАМЕРА ПО </t>
    </r>
    <r>
      <rPr>
        <b/>
        <u/>
        <sz val="14"/>
        <rFont val="Times New Roman"/>
        <family val="1"/>
        <charset val="204"/>
      </rPr>
      <t>ПС АГАТ</t>
    </r>
    <r>
      <rPr>
        <sz val="10"/>
        <rFont val="Times New Roman"/>
        <family val="1"/>
      </rPr>
      <t xml:space="preserve">                                                   Дата   </t>
    </r>
    <r>
      <rPr>
        <b/>
        <sz val="14"/>
        <rFont val="Times New Roman"/>
        <family val="1"/>
        <charset val="204"/>
      </rPr>
      <t>15.06.2016г.</t>
    </r>
  </si>
  <si>
    <t>ΔРхх</t>
  </si>
  <si>
    <t>ΔQхх</t>
  </si>
  <si>
    <t>яч.16</t>
  </si>
  <si>
    <t xml:space="preserve">ф.1Н/С ДСП </t>
  </si>
  <si>
    <t>яч.15-1</t>
  </si>
  <si>
    <t>ф.Т-1 АТ-1</t>
  </si>
  <si>
    <t>яч.15-2</t>
  </si>
  <si>
    <t>ф.1БОС-ДСП</t>
  </si>
  <si>
    <t>яч.17-1</t>
  </si>
  <si>
    <t>ф.Установка перемеш-я</t>
  </si>
  <si>
    <t>яч.17-2</t>
  </si>
  <si>
    <t>ф.Т-1 АТ-2</t>
  </si>
  <si>
    <t>яч.17-3</t>
  </si>
  <si>
    <t>ф.ПС №3</t>
  </si>
  <si>
    <t>яч.19</t>
  </si>
  <si>
    <t xml:space="preserve">ф.1КРУ-4 </t>
  </si>
  <si>
    <t>яч.21</t>
  </si>
  <si>
    <t xml:space="preserve">ф.1ПС №102 </t>
  </si>
  <si>
    <t>яч.23</t>
  </si>
  <si>
    <t xml:space="preserve">ф.1КРУ-2 </t>
  </si>
  <si>
    <t>яч.24</t>
  </si>
  <si>
    <t xml:space="preserve">ф.1НФС </t>
  </si>
  <si>
    <t xml:space="preserve">ф.1Т/к №2 </t>
  </si>
  <si>
    <t xml:space="preserve">ф.1КТП ЦЗЛ </t>
  </si>
  <si>
    <t>яч.27-1</t>
  </si>
  <si>
    <t>ТСН-1</t>
  </si>
  <si>
    <t xml:space="preserve">ф.1КРУ-3 </t>
  </si>
  <si>
    <t xml:space="preserve">ф.1КРУ-1 </t>
  </si>
  <si>
    <t>яч.31-1</t>
  </si>
  <si>
    <t>Прошивной стан П20</t>
  </si>
  <si>
    <t xml:space="preserve">ф.1КП-3 </t>
  </si>
  <si>
    <t>яч.34-2</t>
  </si>
  <si>
    <t xml:space="preserve">ф.2ПС №102 </t>
  </si>
  <si>
    <t>ТСН-2</t>
  </si>
  <si>
    <t xml:space="preserve">ф.2КРУ-3 </t>
  </si>
  <si>
    <t xml:space="preserve">ф.2КРУ-4 </t>
  </si>
  <si>
    <t>ф.Прошивной стан П19</t>
  </si>
  <si>
    <t xml:space="preserve">ф.2НФС </t>
  </si>
  <si>
    <t xml:space="preserve">ф.2КРУ-2 </t>
  </si>
  <si>
    <t xml:space="preserve">ф.2Т/к №2 </t>
  </si>
  <si>
    <t>ф.Парокотельная</t>
  </si>
  <si>
    <t>яч.10</t>
  </si>
  <si>
    <t xml:space="preserve">ф.2КРУ-1 </t>
  </si>
  <si>
    <t>яч.11-1</t>
  </si>
  <si>
    <t xml:space="preserve">ф.Т-2 КТП ЦЗЛ </t>
  </si>
  <si>
    <t>яч.12-2</t>
  </si>
  <si>
    <t>ф.2БОС-ДСП</t>
  </si>
  <si>
    <t>яч.13-1</t>
  </si>
  <si>
    <t>ф.Т-2 АТ-1</t>
  </si>
  <si>
    <t>яч.13-2</t>
  </si>
  <si>
    <t xml:space="preserve">ф.2КП-3 </t>
  </si>
  <si>
    <t>яч.14-2</t>
  </si>
  <si>
    <t xml:space="preserve">ф.2Н/С ДСП </t>
  </si>
  <si>
    <t>яч.18-1</t>
  </si>
  <si>
    <t>ф.Т-2 АТ-2</t>
  </si>
  <si>
    <t>яч.18-2</t>
  </si>
  <si>
    <t>1С</t>
  </si>
  <si>
    <t>2С</t>
  </si>
  <si>
    <t>6,3</t>
  </si>
  <si>
    <t>Cos j</t>
  </si>
  <si>
    <t>№1</t>
  </si>
  <si>
    <t>№2</t>
  </si>
  <si>
    <t>Δ Рпер + Δ jQпер</t>
  </si>
  <si>
    <t>S№T1</t>
  </si>
  <si>
    <t>S№T2</t>
  </si>
  <si>
    <t>S№T3</t>
  </si>
  <si>
    <t>S№T4</t>
  </si>
  <si>
    <t>SS</t>
  </si>
  <si>
    <t>Зырянова</t>
  </si>
  <si>
    <t>Добрынина</t>
  </si>
  <si>
    <t>Хасанова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</si>
  <si>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</t>
    </r>
    <r>
      <rPr>
        <b/>
        <u/>
        <sz val="14"/>
        <rFont val="Times New Roman"/>
        <family val="1"/>
        <charset val="204"/>
      </rPr>
      <t>ПС ГПП-4 КОМПЛЕКС</t>
    </r>
    <r>
      <rPr>
        <sz val="10"/>
        <rFont val="Times New Roman"/>
        <family val="1"/>
      </rPr>
      <t xml:space="preserve">                          Дата   </t>
    </r>
    <r>
      <rPr>
        <b/>
        <sz val="14"/>
        <rFont val="Times New Roman"/>
        <family val="1"/>
        <charset val="204"/>
      </rPr>
      <t>15.06.2016г.</t>
    </r>
  </si>
  <si>
    <t>10  кВ</t>
  </si>
  <si>
    <t>Фид. Т-1 КТП Водоподготовки</t>
  </si>
  <si>
    <t>Фид. 1 LD01E01</t>
  </si>
  <si>
    <t>Фид. 1 LD01E02</t>
  </si>
  <si>
    <t>Фид. Т-2 КТП Водоподготовки</t>
  </si>
  <si>
    <t>Фид. 2 LD01E01</t>
  </si>
  <si>
    <t>Фид. 2 LD01E02</t>
  </si>
  <si>
    <t>Брусникова</t>
  </si>
  <si>
    <t>Заляева</t>
  </si>
  <si>
    <t>Банных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</si>
</sst>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Symbol"/>
      <family val="1"/>
      <charset val="2"/>
    </font>
    <font>
      <sz val="11"/>
      <name val="Arial"/>
      <family val="2"/>
      <charset val="204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Arial"/>
      <family val="2"/>
      <charset val="204"/>
    </font>
    <font>
      <sz val="7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1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" xfId="0" applyBorder="1"/>
    <xf numFmtId="0" fontId="1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1" fontId="1" fillId="0" borderId="42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" fontId="1" fillId="0" borderId="58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/>
    <xf numFmtId="0" fontId="9" fillId="0" borderId="2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0" fontId="9" fillId="0" borderId="47" xfId="0" applyFont="1" applyFill="1" applyBorder="1" applyAlignment="1"/>
    <xf numFmtId="0" fontId="9" fillId="0" borderId="30" xfId="0" applyFont="1" applyFill="1" applyBorder="1"/>
    <xf numFmtId="0" fontId="9" fillId="0" borderId="31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5" xfId="0" applyFont="1" applyFill="1" applyBorder="1" applyAlignment="1"/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0" fillId="0" borderId="30" xfId="0" applyFont="1" applyFill="1" applyBorder="1"/>
    <xf numFmtId="0" fontId="11" fillId="0" borderId="31" xfId="0" applyFont="1" applyFill="1" applyBorder="1" applyAlignment="1">
      <alignment horizontal="right"/>
    </xf>
    <xf numFmtId="0" fontId="10" fillId="0" borderId="63" xfId="0" applyFont="1" applyFill="1" applyBorder="1"/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0" borderId="30" xfId="0" applyFont="1" applyFill="1" applyBorder="1"/>
    <xf numFmtId="0" fontId="10" fillId="0" borderId="31" xfId="0" applyFont="1" applyFill="1" applyBorder="1"/>
    <xf numFmtId="0" fontId="13" fillId="0" borderId="33" xfId="0" applyFont="1" applyFill="1" applyBorder="1"/>
    <xf numFmtId="0" fontId="14" fillId="0" borderId="30" xfId="0" applyFont="1" applyFill="1" applyBorder="1"/>
    <xf numFmtId="0" fontId="14" fillId="0" borderId="31" xfId="0" applyFont="1" applyFill="1" applyBorder="1"/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/>
    <xf numFmtId="0" fontId="13" fillId="0" borderId="63" xfId="0" applyFont="1" applyFill="1" applyBorder="1"/>
    <xf numFmtId="164" fontId="12" fillId="0" borderId="41" xfId="0" applyNumberFormat="1" applyFont="1" applyFill="1" applyBorder="1" applyAlignment="1">
      <alignment horizontal="center" vertical="center" wrapText="1"/>
    </xf>
    <xf numFmtId="0" fontId="15" fillId="0" borderId="39" xfId="0" applyFont="1" applyBorder="1"/>
    <xf numFmtId="0" fontId="15" fillId="0" borderId="40" xfId="0" applyFont="1" applyBorder="1"/>
    <xf numFmtId="0" fontId="16" fillId="0" borderId="39" xfId="0" applyFont="1" applyBorder="1"/>
    <xf numFmtId="0" fontId="1" fillId="0" borderId="6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164" fontId="1" fillId="0" borderId="24" xfId="0" quotePrefix="1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32" xfId="0" quotePrefix="1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1" fillId="0" borderId="32" xfId="0" quotePrefix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left" vertical="center" wrapText="1" indent="2"/>
    </xf>
    <xf numFmtId="0" fontId="19" fillId="0" borderId="5" xfId="0" applyFont="1" applyBorder="1" applyAlignment="1">
      <alignment horizontal="left" vertical="center" wrapText="1" indent="2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>
      <alignment horizontal="left" vertical="center" wrapText="1" indent="2"/>
    </xf>
    <xf numFmtId="0" fontId="19" fillId="0" borderId="31" xfId="0" applyFont="1" applyBorder="1" applyAlignment="1">
      <alignment horizontal="left" vertical="center" wrapText="1" indent="2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2"/>
    </xf>
    <xf numFmtId="0" fontId="19" fillId="0" borderId="17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5" fillId="0" borderId="7" xfId="0" quotePrefix="1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50" xfId="0" quotePrefix="1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" fontId="1" fillId="0" borderId="63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" fontId="1" fillId="0" borderId="42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1" fontId="12" fillId="0" borderId="61" xfId="0" applyNumberFormat="1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12" fillId="0" borderId="60" xfId="0" applyNumberFormat="1" applyFont="1" applyBorder="1" applyAlignment="1">
      <alignment horizontal="center" vertical="center" wrapText="1"/>
    </xf>
    <xf numFmtId="1" fontId="12" fillId="0" borderId="58" xfId="0" applyNumberFormat="1" applyFont="1" applyBorder="1" applyAlignment="1">
      <alignment horizontal="center" vertical="center" wrapText="1"/>
    </xf>
    <xf numFmtId="0" fontId="0" fillId="0" borderId="43" xfId="0" applyBorder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7" fillId="0" borderId="69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0" fillId="0" borderId="0" xfId="0" applyBorder="1"/>
    <xf numFmtId="1" fontId="1" fillId="0" borderId="69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64" fontId="12" fillId="0" borderId="62" xfId="0" applyNumberFormat="1" applyFont="1" applyBorder="1" applyAlignment="1">
      <alignment horizontal="center" vertical="center" wrapText="1"/>
    </xf>
    <xf numFmtId="2" fontId="12" fillId="0" borderId="60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center" vertical="center" wrapText="1"/>
    </xf>
    <xf numFmtId="2" fontId="5" fillId="2" borderId="59" xfId="0" applyNumberFormat="1" applyFont="1" applyFill="1" applyBorder="1" applyAlignment="1">
      <alignment horizontal="center" vertical="center" wrapText="1"/>
    </xf>
    <xf numFmtId="2" fontId="5" fillId="2" borderId="60" xfId="0" applyNumberFormat="1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7" fillId="0" borderId="25" xfId="0" applyFont="1" applyFill="1" applyBorder="1"/>
    <xf numFmtId="0" fontId="7" fillId="0" borderId="46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" fontId="1" fillId="0" borderId="44" xfId="0" applyNumberFormat="1" applyFont="1" applyBorder="1" applyAlignment="1">
      <alignment horizontal="center" vertical="center" wrapText="1"/>
    </xf>
    <xf numFmtId="0" fontId="7" fillId="0" borderId="33" xfId="0" applyFont="1" applyFill="1" applyBorder="1"/>
    <xf numFmtId="0" fontId="7" fillId="0" borderId="36" xfId="0" applyFont="1" applyFill="1" applyBorder="1"/>
    <xf numFmtId="0" fontId="7" fillId="0" borderId="37" xfId="0" applyFont="1" applyFill="1" applyBorder="1" applyAlignment="1">
      <alignment horizontal="left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69" xfId="0" applyFont="1" applyFill="1" applyBorder="1"/>
    <xf numFmtId="0" fontId="7" fillId="0" borderId="71" xfId="0" applyFont="1" applyFill="1" applyBorder="1"/>
    <xf numFmtId="164" fontId="0" fillId="0" borderId="36" xfId="0" applyNumberFormat="1" applyBorder="1"/>
    <xf numFmtId="1" fontId="7" fillId="0" borderId="33" xfId="0" applyNumberFormat="1" applyFont="1" applyBorder="1" applyAlignment="1">
      <alignment horizontal="center"/>
    </xf>
    <xf numFmtId="164" fontId="0" fillId="0" borderId="35" xfId="0" applyNumberFormat="1" applyBorder="1"/>
    <xf numFmtId="0" fontId="7" fillId="0" borderId="30" xfId="0" applyFont="1" applyFill="1" applyBorder="1"/>
    <xf numFmtId="0" fontId="7" fillId="0" borderId="31" xfId="0" applyFont="1" applyFill="1" applyBorder="1"/>
    <xf numFmtId="1" fontId="1" fillId="0" borderId="37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1" fontId="5" fillId="0" borderId="59" xfId="0" applyNumberFormat="1" applyFont="1" applyFill="1" applyBorder="1" applyAlignment="1">
      <alignment horizontal="center" vertical="center" wrapText="1"/>
    </xf>
    <xf numFmtId="164" fontId="5" fillId="0" borderId="59" xfId="0" applyNumberFormat="1" applyFont="1" applyFill="1" applyBorder="1" applyAlignment="1">
      <alignment horizontal="center" vertical="center" wrapText="1"/>
    </xf>
    <xf numFmtId="2" fontId="5" fillId="0" borderId="5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 vertical="center" wrapText="1"/>
    </xf>
    <xf numFmtId="164" fontId="0" fillId="0" borderId="46" xfId="0" applyNumberFormat="1" applyFill="1" applyBorder="1"/>
    <xf numFmtId="1" fontId="7" fillId="0" borderId="25" xfId="0" applyNumberFormat="1" applyFont="1" applyFill="1" applyBorder="1" applyAlignment="1">
      <alignment horizontal="center"/>
    </xf>
    <xf numFmtId="164" fontId="1" fillId="0" borderId="46" xfId="0" applyNumberFormat="1" applyFont="1" applyFill="1" applyBorder="1" applyAlignment="1">
      <alignment horizontal="center" vertical="center" wrapText="1"/>
    </xf>
    <xf numFmtId="164" fontId="0" fillId="0" borderId="47" xfId="0" applyNumberFormat="1" applyFill="1" applyBorder="1"/>
    <xf numFmtId="164" fontId="7" fillId="0" borderId="29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16" fillId="0" borderId="53" xfId="0" applyFont="1" applyFill="1" applyBorder="1"/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164" fontId="5" fillId="0" borderId="51" xfId="0" applyNumberFormat="1" applyFont="1" applyFill="1" applyBorder="1" applyAlignment="1">
      <alignment horizontal="center" vertical="center" wrapText="1"/>
    </xf>
    <xf numFmtId="164" fontId="5" fillId="0" borderId="52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9" xfId="0" applyFont="1" applyFill="1" applyBorder="1"/>
    <xf numFmtId="0" fontId="7" fillId="0" borderId="37" xfId="0" applyFont="1" applyFill="1" applyBorder="1"/>
    <xf numFmtId="164" fontId="1" fillId="0" borderId="34" xfId="0" applyNumberFormat="1" applyFont="1" applyBorder="1" applyAlignment="1">
      <alignment horizontal="center" vertical="center" wrapText="1"/>
    </xf>
    <xf numFmtId="0" fontId="7" fillId="0" borderId="65" xfId="0" applyFont="1" applyFill="1" applyBorder="1"/>
    <xf numFmtId="0" fontId="7" fillId="0" borderId="72" xfId="0" applyFont="1" applyFill="1" applyBorder="1"/>
    <xf numFmtId="0" fontId="1" fillId="0" borderId="5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32" xfId="0" applyFont="1" applyFill="1" applyBorder="1"/>
    <xf numFmtId="0" fontId="16" fillId="0" borderId="61" xfId="0" applyFont="1" applyFill="1" applyBorder="1"/>
    <xf numFmtId="1" fontId="5" fillId="0" borderId="61" xfId="0" applyNumberFormat="1" applyFont="1" applyBorder="1" applyAlignment="1">
      <alignment horizontal="center" vertical="center" wrapText="1"/>
    </xf>
    <xf numFmtId="164" fontId="5" fillId="0" borderId="59" xfId="0" applyNumberFormat="1" applyFont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0" fontId="7" fillId="0" borderId="10" xfId="0" applyFont="1" applyFill="1" applyBorder="1"/>
    <xf numFmtId="165" fontId="1" fillId="0" borderId="33" xfId="0" applyNumberFormat="1" applyFont="1" applyFill="1" applyBorder="1" applyAlignment="1">
      <alignment horizontal="center" vertical="center" wrapText="1"/>
    </xf>
    <xf numFmtId="165" fontId="1" fillId="0" borderId="34" xfId="0" applyNumberFormat="1" applyFont="1" applyFill="1" applyBorder="1" applyAlignment="1">
      <alignment horizontal="center" vertical="center" wrapText="1"/>
    </xf>
    <xf numFmtId="0" fontId="7" fillId="0" borderId="64" xfId="0" applyFont="1" applyFill="1" applyBorder="1"/>
    <xf numFmtId="0" fontId="16" fillId="0" borderId="50" xfId="0" applyFont="1" applyFill="1" applyBorder="1"/>
    <xf numFmtId="1" fontId="5" fillId="0" borderId="58" xfId="0" applyNumberFormat="1" applyFont="1" applyFill="1" applyBorder="1" applyAlignment="1">
      <alignment horizontal="center" vertical="center" wrapText="1"/>
    </xf>
    <xf numFmtId="1" fontId="5" fillId="0" borderId="61" xfId="0" applyNumberFormat="1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left" vertical="center"/>
    </xf>
    <xf numFmtId="49" fontId="28" fillId="0" borderId="26" xfId="0" applyNumberFormat="1" applyFont="1" applyBorder="1" applyAlignment="1">
      <alignment horizontal="left" vertical="center"/>
    </xf>
    <xf numFmtId="49" fontId="28" fillId="0" borderId="29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4" xfId="0" quotePrefix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2" xfId="0" applyNumberFormat="1" applyFont="1" applyBorder="1" applyAlignment="1">
      <alignment horizontal="center" vertical="center" wrapText="1"/>
    </xf>
    <xf numFmtId="0" fontId="1" fillId="0" borderId="72" xfId="0" quotePrefix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5" fillId="0" borderId="7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/>
    <xf numFmtId="0" fontId="7" fillId="0" borderId="26" xfId="0" applyFont="1" applyBorder="1"/>
    <xf numFmtId="0" fontId="7" fillId="0" borderId="46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7" fillId="0" borderId="59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1" fontId="9" fillId="0" borderId="39" xfId="0" applyNumberFormat="1" applyFont="1" applyBorder="1" applyAlignment="1">
      <alignment horizontal="center" vertical="center" wrapText="1"/>
    </xf>
    <xf numFmtId="164" fontId="7" fillId="0" borderId="59" xfId="0" applyNumberFormat="1" applyFont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7" fillId="2" borderId="59" xfId="0" applyNumberFormat="1" applyFont="1" applyFill="1" applyBorder="1" applyAlignment="1">
      <alignment horizontal="center" vertical="center" wrapText="1"/>
    </xf>
    <xf numFmtId="164" fontId="7" fillId="2" borderId="61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47" xfId="0" applyNumberFormat="1" applyFont="1" applyFill="1" applyBorder="1" applyAlignment="1">
      <alignment horizontal="center" vertical="center" wrapText="1"/>
    </xf>
    <xf numFmtId="164" fontId="7" fillId="2" borderId="4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2" borderId="56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164" fontId="7" fillId="0" borderId="63" xfId="0" applyNumberFormat="1" applyFont="1" applyBorder="1" applyAlignment="1">
      <alignment horizontal="center" vertical="center" wrapText="1"/>
    </xf>
    <xf numFmtId="164" fontId="7" fillId="0" borderId="67" xfId="0" applyNumberFormat="1" applyFont="1" applyBorder="1" applyAlignment="1">
      <alignment horizontal="center" vertical="center" wrapText="1"/>
    </xf>
    <xf numFmtId="164" fontId="7" fillId="0" borderId="68" xfId="0" applyNumberFormat="1" applyFont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right"/>
    </xf>
    <xf numFmtId="0" fontId="7" fillId="0" borderId="22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2" fontId="7" fillId="0" borderId="46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2" fontId="7" fillId="0" borderId="41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/>
    <xf numFmtId="2" fontId="7" fillId="0" borderId="52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/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2" fontId="10" fillId="0" borderId="39" xfId="0" applyNumberFormat="1" applyFont="1" applyFill="1" applyBorder="1" applyAlignment="1">
      <alignment horizontal="center" vertical="center" wrapText="1"/>
    </xf>
    <xf numFmtId="2" fontId="5" fillId="0" borderId="60" xfId="0" applyNumberFormat="1" applyFont="1" applyFill="1" applyBorder="1" applyAlignment="1">
      <alignment horizontal="center" vertical="center" wrapText="1"/>
    </xf>
    <xf numFmtId="2" fontId="10" fillId="0" borderId="50" xfId="0" applyNumberFormat="1" applyFont="1" applyFill="1" applyBorder="1" applyAlignment="1">
      <alignment horizontal="center" vertical="center" wrapText="1"/>
    </xf>
    <xf numFmtId="2" fontId="5" fillId="0" borderId="62" xfId="0" applyNumberFormat="1" applyFont="1" applyFill="1" applyBorder="1" applyAlignment="1">
      <alignment horizontal="center" vertical="center" wrapText="1"/>
    </xf>
    <xf numFmtId="2" fontId="10" fillId="0" borderId="58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/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46" xfId="0" applyNumberFormat="1" applyFont="1" applyFill="1" applyBorder="1" applyAlignment="1">
      <alignment horizontal="center" vertical="center" wrapText="1"/>
    </xf>
    <xf numFmtId="164" fontId="7" fillId="0" borderId="47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/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7" xfId="0" applyNumberFormat="1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31" xfId="0" applyFont="1" applyBorder="1"/>
    <xf numFmtId="0" fontId="7" fillId="0" borderId="48" xfId="0" applyFont="1" applyBorder="1"/>
    <xf numFmtId="164" fontId="7" fillId="0" borderId="35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0" fontId="7" fillId="0" borderId="57" xfId="0" applyFont="1" applyBorder="1"/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quotePrefix="1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2" xfId="0" quotePrefix="1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7" fillId="0" borderId="32" xfId="0" quotePrefix="1" applyFont="1" applyBorder="1" applyAlignment="1">
      <alignment horizontal="center" vertical="center" wrapText="1"/>
    </xf>
    <xf numFmtId="0" fontId="7" fillId="0" borderId="50" xfId="0" quotePrefix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left" vertical="center" wrapText="1" indent="2"/>
    </xf>
    <xf numFmtId="0" fontId="7" fillId="0" borderId="31" xfId="0" applyFont="1" applyBorder="1" applyAlignment="1">
      <alignment horizontal="left" vertical="center" wrapText="1" indent="2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0" borderId="17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" xfId="0" applyFont="1" applyBorder="1"/>
    <xf numFmtId="0" fontId="7" fillId="0" borderId="17" xfId="0" applyFont="1" applyBorder="1"/>
    <xf numFmtId="0" fontId="1" fillId="0" borderId="3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2"/>
    </xf>
    <xf numFmtId="0" fontId="19" fillId="0" borderId="5" xfId="0" applyFont="1" applyBorder="1" applyAlignment="1">
      <alignment horizontal="left" vertical="center" wrapText="1" indent="2"/>
    </xf>
    <xf numFmtId="0" fontId="19" fillId="0" borderId="32" xfId="0" applyFont="1" applyBorder="1" applyAlignment="1">
      <alignment horizontal="left" vertical="center" wrapText="1" indent="2"/>
    </xf>
    <xf numFmtId="0" fontId="19" fillId="0" borderId="31" xfId="0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left" vertical="center" wrapText="1" indent="2"/>
    </xf>
    <xf numFmtId="0" fontId="19" fillId="0" borderId="17" xfId="0" applyFont="1" applyBorder="1" applyAlignment="1">
      <alignment horizontal="left" vertical="center" wrapText="1" indent="2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4"/>
    </xf>
    <xf numFmtId="0" fontId="1" fillId="0" borderId="24" xfId="0" applyFont="1" applyBorder="1" applyAlignment="1">
      <alignment horizontal="left" vertical="center" wrapText="1" indent="4"/>
    </xf>
    <xf numFmtId="0" fontId="1" fillId="0" borderId="23" xfId="0" applyFont="1" applyBorder="1" applyAlignment="1">
      <alignment horizontal="left" vertical="center" wrapText="1" indent="4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 indent="4"/>
    </xf>
    <xf numFmtId="0" fontId="1" fillId="0" borderId="50" xfId="0" applyFont="1" applyBorder="1" applyAlignment="1">
      <alignment horizontal="left" vertical="center" wrapText="1" indent="4"/>
    </xf>
    <xf numFmtId="0" fontId="1" fillId="0" borderId="40" xfId="0" applyFont="1" applyBorder="1" applyAlignment="1">
      <alignment horizontal="left" vertical="center" wrapText="1" indent="4"/>
    </xf>
    <xf numFmtId="0" fontId="1" fillId="0" borderId="1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indent="4"/>
    </xf>
    <xf numFmtId="0" fontId="1" fillId="0" borderId="32" xfId="0" applyFont="1" applyBorder="1" applyAlignment="1">
      <alignment horizontal="left" vertical="center" wrapText="1" indent="4"/>
    </xf>
    <xf numFmtId="0" fontId="1" fillId="0" borderId="31" xfId="0" applyFont="1" applyBorder="1" applyAlignment="1">
      <alignment horizontal="left" vertical="center" wrapText="1" indent="4"/>
    </xf>
    <xf numFmtId="0" fontId="1" fillId="0" borderId="3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 indent="2"/>
    </xf>
    <xf numFmtId="0" fontId="19" fillId="0" borderId="4" xfId="0" applyFont="1" applyBorder="1" applyAlignment="1">
      <alignment horizontal="left" vertical="center" wrapText="1" indent="2"/>
    </xf>
    <xf numFmtId="0" fontId="19" fillId="0" borderId="5" xfId="0" applyFont="1" applyBorder="1" applyAlignment="1">
      <alignment horizontal="left" vertical="center" wrapText="1" indent="2"/>
    </xf>
    <xf numFmtId="0" fontId="18" fillId="0" borderId="30" xfId="0" applyFont="1" applyBorder="1" applyAlignment="1">
      <alignment horizontal="left" vertical="center" wrapText="1" indent="2"/>
    </xf>
    <xf numFmtId="0" fontId="19" fillId="0" borderId="32" xfId="0" applyFont="1" applyBorder="1" applyAlignment="1">
      <alignment horizontal="left" vertical="center" wrapText="1" indent="2"/>
    </xf>
    <xf numFmtId="0" fontId="19" fillId="0" borderId="31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left" vertical="center" wrapText="1" indent="2"/>
    </xf>
    <xf numFmtId="0" fontId="19" fillId="0" borderId="17" xfId="0" applyFont="1" applyBorder="1" applyAlignment="1">
      <alignment horizontal="left" vertical="center" wrapText="1" indent="2"/>
    </xf>
    <xf numFmtId="0" fontId="1" fillId="0" borderId="4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0" fillId="0" borderId="44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" fillId="0" borderId="69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right"/>
    </xf>
    <xf numFmtId="0" fontId="5" fillId="0" borderId="6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 indent="4"/>
    </xf>
    <xf numFmtId="0" fontId="7" fillId="0" borderId="24" xfId="0" applyFont="1" applyBorder="1" applyAlignment="1">
      <alignment horizontal="left" vertical="center" wrapText="1" indent="4"/>
    </xf>
    <xf numFmtId="0" fontId="7" fillId="0" borderId="23" xfId="0" applyFont="1" applyBorder="1" applyAlignment="1">
      <alignment horizontal="left" vertical="center" wrapText="1" indent="4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 indent="4"/>
    </xf>
    <xf numFmtId="0" fontId="7" fillId="0" borderId="50" xfId="0" applyFont="1" applyBorder="1" applyAlignment="1">
      <alignment horizontal="left" vertical="center" wrapText="1" indent="4"/>
    </xf>
    <xf numFmtId="0" fontId="7" fillId="0" borderId="40" xfId="0" applyFont="1" applyBorder="1" applyAlignment="1">
      <alignment horizontal="left" vertical="center" wrapText="1" indent="4"/>
    </xf>
    <xf numFmtId="0" fontId="7" fillId="0" borderId="1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 indent="4"/>
    </xf>
    <xf numFmtId="0" fontId="7" fillId="0" borderId="32" xfId="0" applyFont="1" applyBorder="1" applyAlignment="1">
      <alignment horizontal="left" vertical="center" wrapText="1" indent="4"/>
    </xf>
    <xf numFmtId="0" fontId="7" fillId="0" borderId="31" xfId="0" applyFont="1" applyBorder="1" applyAlignment="1">
      <alignment horizontal="left" vertical="center" wrapText="1" indent="4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2"/>
    </xf>
    <xf numFmtId="0" fontId="7" fillId="0" borderId="32" xfId="0" applyFont="1" applyBorder="1" applyAlignment="1">
      <alignment horizontal="left" vertical="center" wrapText="1" indent="2"/>
    </xf>
    <xf numFmtId="0" fontId="7" fillId="0" borderId="31" xfId="0" applyFont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0" fontId="7" fillId="0" borderId="17" xfId="0" applyFont="1" applyBorder="1" applyAlignment="1">
      <alignment horizontal="left" vertical="center" wrapText="1" indent="2"/>
    </xf>
    <xf numFmtId="0" fontId="7" fillId="0" borderId="4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46" xfId="0" applyBorder="1"/>
    <xf numFmtId="0" fontId="30" fillId="0" borderId="9" xfId="0" applyFont="1" applyBorder="1" applyAlignment="1">
      <alignment horizontal="center" vertical="center" wrapText="1"/>
    </xf>
    <xf numFmtId="0" fontId="0" fillId="0" borderId="40" xfId="0" applyBorder="1"/>
    <xf numFmtId="1" fontId="1" fillId="0" borderId="58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55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" fontId="1" fillId="0" borderId="53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59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164" fontId="7" fillId="0" borderId="26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left" wrapText="1"/>
    </xf>
    <xf numFmtId="0" fontId="31" fillId="0" borderId="34" xfId="0" applyFont="1" applyBorder="1" applyAlignment="1">
      <alignment horizontal="center"/>
    </xf>
    <xf numFmtId="1" fontId="7" fillId="0" borderId="37" xfId="0" applyNumberFormat="1" applyFont="1" applyBorder="1" applyAlignment="1">
      <alignment horizontal="center" vertical="center" wrapText="1"/>
    </xf>
    <xf numFmtId="1" fontId="7" fillId="0" borderId="33" xfId="0" applyNumberFormat="1" applyFont="1" applyBorder="1" applyAlignment="1">
      <alignment horizontal="center" vertical="center" wrapText="1"/>
    </xf>
    <xf numFmtId="0" fontId="32" fillId="0" borderId="30" xfId="0" applyFont="1" applyFill="1" applyBorder="1"/>
    <xf numFmtId="0" fontId="33" fillId="0" borderId="31" xfId="0" applyFont="1" applyFill="1" applyBorder="1" applyAlignment="1">
      <alignment horizontal="right"/>
    </xf>
    <xf numFmtId="0" fontId="32" fillId="0" borderId="63" xfId="0" applyFont="1" applyFill="1" applyBorder="1"/>
    <xf numFmtId="0" fontId="12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4" fillId="0" borderId="39" xfId="0" applyFont="1" applyFill="1" applyBorder="1"/>
    <xf numFmtId="0" fontId="14" fillId="0" borderId="40" xfId="0" applyFont="1" applyFill="1" applyBorder="1"/>
    <xf numFmtId="0" fontId="13" fillId="0" borderId="58" xfId="0" applyFont="1" applyFill="1" applyBorder="1"/>
    <xf numFmtId="0" fontId="1" fillId="0" borderId="50" xfId="0" applyNumberFormat="1" applyFont="1" applyBorder="1" applyAlignment="1">
      <alignment horizontal="center" vertical="center" wrapText="1"/>
    </xf>
    <xf numFmtId="2" fontId="1" fillId="0" borderId="59" xfId="0" applyNumberFormat="1" applyFont="1" applyBorder="1" applyAlignment="1">
      <alignment horizontal="center" vertical="center" wrapText="1"/>
    </xf>
    <xf numFmtId="1" fontId="1" fillId="0" borderId="50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wrapText="1"/>
    </xf>
    <xf numFmtId="0" fontId="7" fillId="0" borderId="71" xfId="0" applyFont="1" applyFill="1" applyBorder="1" applyAlignment="1">
      <alignment horizontal="left" wrapText="1"/>
    </xf>
    <xf numFmtId="164" fontId="1" fillId="0" borderId="27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>
      <alignment horizontal="center" vertical="center" wrapText="1"/>
    </xf>
    <xf numFmtId="0" fontId="32" fillId="0" borderId="58" xfId="0" applyFont="1" applyFill="1" applyBorder="1"/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1" fontId="12" fillId="0" borderId="37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1" fontId="12" fillId="0" borderId="34" xfId="0" applyNumberFormat="1" applyFont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5" fillId="0" borderId="50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9"/>
  <sheetViews>
    <sheetView tabSelected="1" workbookViewId="0">
      <selection sqref="A1:T2"/>
    </sheetView>
  </sheetViews>
  <sheetFormatPr defaultRowHeight="15"/>
  <sheetData>
    <row r="1" spans="1:80">
      <c r="A1" s="577" t="s">
        <v>0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80" ht="15.75" thickBo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80" ht="15.75" thickBot="1">
      <c r="A3" s="579" t="s">
        <v>1</v>
      </c>
      <c r="B3" s="583"/>
      <c r="C3" s="584"/>
      <c r="D3" s="585"/>
      <c r="E3" s="583" t="s">
        <v>2</v>
      </c>
      <c r="F3" s="585"/>
      <c r="G3" s="584" t="s">
        <v>3</v>
      </c>
      <c r="H3" s="585"/>
      <c r="I3" s="574" t="s">
        <v>4</v>
      </c>
      <c r="J3" s="575"/>
      <c r="K3" s="576"/>
      <c r="L3" s="574" t="s">
        <v>5</v>
      </c>
      <c r="M3" s="575"/>
      <c r="N3" s="576"/>
      <c r="O3" s="574" t="s">
        <v>6</v>
      </c>
      <c r="P3" s="575"/>
      <c r="Q3" s="576"/>
      <c r="R3" s="574" t="s">
        <v>7</v>
      </c>
      <c r="S3" s="575"/>
      <c r="T3" s="576"/>
      <c r="U3" s="574" t="s">
        <v>8</v>
      </c>
      <c r="V3" s="575"/>
      <c r="W3" s="576"/>
      <c r="X3" s="574" t="s">
        <v>9</v>
      </c>
      <c r="Y3" s="575"/>
      <c r="Z3" s="576"/>
      <c r="AA3" s="574" t="s">
        <v>10</v>
      </c>
      <c r="AB3" s="575"/>
      <c r="AC3" s="576"/>
      <c r="AD3" s="574" t="s">
        <v>11</v>
      </c>
      <c r="AE3" s="575"/>
      <c r="AF3" s="576"/>
      <c r="AG3" s="574" t="s">
        <v>12</v>
      </c>
      <c r="AH3" s="575"/>
      <c r="AI3" s="576"/>
      <c r="AJ3" s="574" t="s">
        <v>13</v>
      </c>
      <c r="AK3" s="575"/>
      <c r="AL3" s="576"/>
      <c r="AM3" s="574" t="s">
        <v>14</v>
      </c>
      <c r="AN3" s="575"/>
      <c r="AO3" s="576"/>
      <c r="AP3" s="574" t="s">
        <v>15</v>
      </c>
      <c r="AQ3" s="575"/>
      <c r="AR3" s="576"/>
      <c r="AS3" s="574" t="s">
        <v>16</v>
      </c>
      <c r="AT3" s="575"/>
      <c r="AU3" s="576"/>
      <c r="AV3" s="574" t="s">
        <v>17</v>
      </c>
      <c r="AW3" s="575"/>
      <c r="AX3" s="576"/>
      <c r="AY3" s="574" t="s">
        <v>18</v>
      </c>
      <c r="AZ3" s="575"/>
      <c r="BA3" s="576"/>
      <c r="BB3" s="574" t="s">
        <v>19</v>
      </c>
      <c r="BC3" s="575"/>
      <c r="BD3" s="576"/>
      <c r="BE3" s="574" t="s">
        <v>20</v>
      </c>
      <c r="BF3" s="575"/>
      <c r="BG3" s="576"/>
      <c r="BH3" s="574" t="s">
        <v>21</v>
      </c>
      <c r="BI3" s="575"/>
      <c r="BJ3" s="576"/>
      <c r="BK3" s="574" t="s">
        <v>22</v>
      </c>
      <c r="BL3" s="575"/>
      <c r="BM3" s="576"/>
      <c r="BN3" s="574" t="s">
        <v>23</v>
      </c>
      <c r="BO3" s="575"/>
      <c r="BP3" s="576"/>
      <c r="BQ3" s="574" t="s">
        <v>24</v>
      </c>
      <c r="BR3" s="575"/>
      <c r="BS3" s="576"/>
      <c r="BT3" s="574" t="s">
        <v>25</v>
      </c>
      <c r="BU3" s="575"/>
      <c r="BV3" s="576"/>
      <c r="BW3" s="574" t="s">
        <v>26</v>
      </c>
      <c r="BX3" s="575"/>
      <c r="BY3" s="576"/>
      <c r="BZ3" s="574" t="s">
        <v>27</v>
      </c>
      <c r="CA3" s="575"/>
      <c r="CB3" s="576"/>
    </row>
    <row r="4" spans="1:80">
      <c r="A4" s="580"/>
      <c r="B4" s="586"/>
      <c r="C4" s="587"/>
      <c r="D4" s="588"/>
      <c r="E4" s="586"/>
      <c r="F4" s="588"/>
      <c r="G4" s="587"/>
      <c r="H4" s="587"/>
      <c r="I4" s="1" t="s">
        <v>28</v>
      </c>
      <c r="J4" s="2" t="s">
        <v>29</v>
      </c>
      <c r="K4" s="3" t="s">
        <v>30</v>
      </c>
      <c r="L4" s="1" t="s">
        <v>28</v>
      </c>
      <c r="M4" s="2" t="s">
        <v>29</v>
      </c>
      <c r="N4" s="3" t="s">
        <v>30</v>
      </c>
      <c r="O4" s="4" t="s">
        <v>28</v>
      </c>
      <c r="P4" s="2" t="s">
        <v>29</v>
      </c>
      <c r="Q4" s="3" t="s">
        <v>30</v>
      </c>
      <c r="R4" s="1" t="s">
        <v>28</v>
      </c>
      <c r="S4" s="2" t="s">
        <v>29</v>
      </c>
      <c r="T4" s="3" t="s">
        <v>30</v>
      </c>
      <c r="U4" s="1" t="s">
        <v>28</v>
      </c>
      <c r="V4" s="2" t="s">
        <v>29</v>
      </c>
      <c r="W4" s="3" t="s">
        <v>30</v>
      </c>
      <c r="X4" s="1" t="s">
        <v>28</v>
      </c>
      <c r="Y4" s="2" t="s">
        <v>29</v>
      </c>
      <c r="Z4" s="3" t="s">
        <v>30</v>
      </c>
      <c r="AA4" s="4" t="s">
        <v>28</v>
      </c>
      <c r="AB4" s="2" t="s">
        <v>29</v>
      </c>
      <c r="AC4" s="3" t="s">
        <v>30</v>
      </c>
      <c r="AD4" s="1" t="s">
        <v>28</v>
      </c>
      <c r="AE4" s="2" t="s">
        <v>29</v>
      </c>
      <c r="AF4" s="3" t="s">
        <v>30</v>
      </c>
      <c r="AG4" s="1" t="s">
        <v>28</v>
      </c>
      <c r="AH4" s="2" t="s">
        <v>29</v>
      </c>
      <c r="AI4" s="3" t="s">
        <v>30</v>
      </c>
      <c r="AJ4" s="1" t="s">
        <v>28</v>
      </c>
      <c r="AK4" s="2" t="s">
        <v>29</v>
      </c>
      <c r="AL4" s="3" t="s">
        <v>30</v>
      </c>
      <c r="AM4" s="4" t="s">
        <v>28</v>
      </c>
      <c r="AN4" s="2" t="s">
        <v>29</v>
      </c>
      <c r="AO4" s="3" t="s">
        <v>30</v>
      </c>
      <c r="AP4" s="1" t="s">
        <v>28</v>
      </c>
      <c r="AQ4" s="2" t="s">
        <v>29</v>
      </c>
      <c r="AR4" s="3" t="s">
        <v>30</v>
      </c>
      <c r="AS4" s="1" t="s">
        <v>28</v>
      </c>
      <c r="AT4" s="2" t="s">
        <v>29</v>
      </c>
      <c r="AU4" s="3" t="s">
        <v>30</v>
      </c>
      <c r="AV4" s="1" t="s">
        <v>28</v>
      </c>
      <c r="AW4" s="2" t="s">
        <v>29</v>
      </c>
      <c r="AX4" s="3" t="s">
        <v>30</v>
      </c>
      <c r="AY4" s="4" t="s">
        <v>28</v>
      </c>
      <c r="AZ4" s="2" t="s">
        <v>29</v>
      </c>
      <c r="BA4" s="3" t="s">
        <v>30</v>
      </c>
      <c r="BB4" s="1" t="s">
        <v>28</v>
      </c>
      <c r="BC4" s="2" t="s">
        <v>29</v>
      </c>
      <c r="BD4" s="3" t="s">
        <v>30</v>
      </c>
      <c r="BE4" s="1" t="s">
        <v>28</v>
      </c>
      <c r="BF4" s="2" t="s">
        <v>29</v>
      </c>
      <c r="BG4" s="3" t="s">
        <v>30</v>
      </c>
      <c r="BH4" s="1" t="s">
        <v>28</v>
      </c>
      <c r="BI4" s="2" t="s">
        <v>29</v>
      </c>
      <c r="BJ4" s="3" t="s">
        <v>30</v>
      </c>
      <c r="BK4" s="4" t="s">
        <v>28</v>
      </c>
      <c r="BL4" s="2" t="s">
        <v>29</v>
      </c>
      <c r="BM4" s="3" t="s">
        <v>30</v>
      </c>
      <c r="BN4" s="1" t="s">
        <v>28</v>
      </c>
      <c r="BO4" s="2" t="s">
        <v>29</v>
      </c>
      <c r="BP4" s="3" t="s">
        <v>30</v>
      </c>
      <c r="BQ4" s="1" t="s">
        <v>28</v>
      </c>
      <c r="BR4" s="2" t="s">
        <v>29</v>
      </c>
      <c r="BS4" s="3" t="s">
        <v>30</v>
      </c>
      <c r="BT4" s="1" t="s">
        <v>28</v>
      </c>
      <c r="BU4" s="2" t="s">
        <v>29</v>
      </c>
      <c r="BV4" s="3" t="s">
        <v>30</v>
      </c>
      <c r="BW4" s="4" t="s">
        <v>28</v>
      </c>
      <c r="BX4" s="2" t="s">
        <v>29</v>
      </c>
      <c r="BY4" s="3" t="s">
        <v>30</v>
      </c>
      <c r="BZ4" s="1" t="s">
        <v>28</v>
      </c>
      <c r="CA4" s="2" t="s">
        <v>29</v>
      </c>
      <c r="CB4" s="3" t="s">
        <v>30</v>
      </c>
    </row>
    <row r="5" spans="1:80" ht="15.75" thickBot="1">
      <c r="A5" s="580"/>
      <c r="B5" s="589"/>
      <c r="C5" s="590"/>
      <c r="D5" s="591"/>
      <c r="E5" s="589"/>
      <c r="F5" s="591"/>
      <c r="G5" s="590"/>
      <c r="H5" s="590"/>
      <c r="I5" s="5" t="s">
        <v>31</v>
      </c>
      <c r="J5" s="6" t="s">
        <v>32</v>
      </c>
      <c r="K5" s="7" t="s">
        <v>33</v>
      </c>
      <c r="L5" s="5" t="s">
        <v>31</v>
      </c>
      <c r="M5" s="6" t="s">
        <v>32</v>
      </c>
      <c r="N5" s="7" t="s">
        <v>33</v>
      </c>
      <c r="O5" s="8" t="s">
        <v>31</v>
      </c>
      <c r="P5" s="6" t="s">
        <v>32</v>
      </c>
      <c r="Q5" s="7" t="s">
        <v>33</v>
      </c>
      <c r="R5" s="5" t="s">
        <v>31</v>
      </c>
      <c r="S5" s="6" t="s">
        <v>32</v>
      </c>
      <c r="T5" s="7" t="s">
        <v>33</v>
      </c>
      <c r="U5" s="5" t="s">
        <v>31</v>
      </c>
      <c r="V5" s="6" t="s">
        <v>32</v>
      </c>
      <c r="W5" s="7" t="s">
        <v>33</v>
      </c>
      <c r="X5" s="5" t="s">
        <v>31</v>
      </c>
      <c r="Y5" s="6" t="s">
        <v>32</v>
      </c>
      <c r="Z5" s="7" t="s">
        <v>33</v>
      </c>
      <c r="AA5" s="8" t="s">
        <v>31</v>
      </c>
      <c r="AB5" s="6" t="s">
        <v>32</v>
      </c>
      <c r="AC5" s="7" t="s">
        <v>33</v>
      </c>
      <c r="AD5" s="5" t="s">
        <v>31</v>
      </c>
      <c r="AE5" s="6" t="s">
        <v>32</v>
      </c>
      <c r="AF5" s="7" t="s">
        <v>33</v>
      </c>
      <c r="AG5" s="5" t="s">
        <v>31</v>
      </c>
      <c r="AH5" s="6" t="s">
        <v>32</v>
      </c>
      <c r="AI5" s="7" t="s">
        <v>33</v>
      </c>
      <c r="AJ5" s="5" t="s">
        <v>31</v>
      </c>
      <c r="AK5" s="6" t="s">
        <v>32</v>
      </c>
      <c r="AL5" s="7" t="s">
        <v>33</v>
      </c>
      <c r="AM5" s="8" t="s">
        <v>31</v>
      </c>
      <c r="AN5" s="6" t="s">
        <v>32</v>
      </c>
      <c r="AO5" s="7" t="s">
        <v>33</v>
      </c>
      <c r="AP5" s="5" t="s">
        <v>31</v>
      </c>
      <c r="AQ5" s="6" t="s">
        <v>32</v>
      </c>
      <c r="AR5" s="7" t="s">
        <v>33</v>
      </c>
      <c r="AS5" s="5" t="s">
        <v>31</v>
      </c>
      <c r="AT5" s="6" t="s">
        <v>32</v>
      </c>
      <c r="AU5" s="7" t="s">
        <v>33</v>
      </c>
      <c r="AV5" s="5" t="s">
        <v>31</v>
      </c>
      <c r="AW5" s="6" t="s">
        <v>32</v>
      </c>
      <c r="AX5" s="7" t="s">
        <v>33</v>
      </c>
      <c r="AY5" s="8" t="s">
        <v>31</v>
      </c>
      <c r="AZ5" s="6" t="s">
        <v>32</v>
      </c>
      <c r="BA5" s="7" t="s">
        <v>33</v>
      </c>
      <c r="BB5" s="5" t="s">
        <v>31</v>
      </c>
      <c r="BC5" s="6" t="s">
        <v>32</v>
      </c>
      <c r="BD5" s="7" t="s">
        <v>33</v>
      </c>
      <c r="BE5" s="5" t="s">
        <v>31</v>
      </c>
      <c r="BF5" s="6" t="s">
        <v>32</v>
      </c>
      <c r="BG5" s="7" t="s">
        <v>33</v>
      </c>
      <c r="BH5" s="5" t="s">
        <v>31</v>
      </c>
      <c r="BI5" s="6" t="s">
        <v>32</v>
      </c>
      <c r="BJ5" s="7" t="s">
        <v>33</v>
      </c>
      <c r="BK5" s="8" t="s">
        <v>31</v>
      </c>
      <c r="BL5" s="6" t="s">
        <v>32</v>
      </c>
      <c r="BM5" s="7" t="s">
        <v>33</v>
      </c>
      <c r="BN5" s="5" t="s">
        <v>31</v>
      </c>
      <c r="BO5" s="6" t="s">
        <v>32</v>
      </c>
      <c r="BP5" s="7" t="s">
        <v>33</v>
      </c>
      <c r="BQ5" s="5" t="s">
        <v>31</v>
      </c>
      <c r="BR5" s="6" t="s">
        <v>32</v>
      </c>
      <c r="BS5" s="7" t="s">
        <v>33</v>
      </c>
      <c r="BT5" s="5" t="s">
        <v>31</v>
      </c>
      <c r="BU5" s="6" t="s">
        <v>32</v>
      </c>
      <c r="BV5" s="7" t="s">
        <v>33</v>
      </c>
      <c r="BW5" s="8" t="s">
        <v>31</v>
      </c>
      <c r="BX5" s="6" t="s">
        <v>32</v>
      </c>
      <c r="BY5" s="7" t="s">
        <v>33</v>
      </c>
      <c r="BZ5" s="5" t="s">
        <v>31</v>
      </c>
      <c r="CA5" s="6" t="s">
        <v>32</v>
      </c>
      <c r="CB5" s="7" t="s">
        <v>33</v>
      </c>
    </row>
    <row r="6" spans="1:80">
      <c r="A6" s="580"/>
      <c r="B6" s="579" t="s">
        <v>34</v>
      </c>
      <c r="C6" s="9"/>
      <c r="D6" s="10" t="s">
        <v>35</v>
      </c>
      <c r="E6" s="595"/>
      <c r="F6" s="596"/>
      <c r="G6" s="11" t="s">
        <v>36</v>
      </c>
      <c r="H6" s="12">
        <v>0.107</v>
      </c>
      <c r="I6" s="13">
        <v>3.3324754215365999</v>
      </c>
      <c r="J6" s="14">
        <v>1.052</v>
      </c>
      <c r="K6" s="15">
        <v>0.36599999999999999</v>
      </c>
      <c r="L6" s="13">
        <v>2.8225806512313563</v>
      </c>
      <c r="M6" s="14">
        <v>1.05</v>
      </c>
      <c r="N6" s="16">
        <v>0.32</v>
      </c>
      <c r="O6" s="17">
        <v>3.3068441371847639</v>
      </c>
      <c r="P6" s="14">
        <v>1.19</v>
      </c>
      <c r="Q6" s="15">
        <v>1.42</v>
      </c>
      <c r="R6" s="13">
        <v>141.67540709230579</v>
      </c>
      <c r="S6" s="14">
        <v>53.41</v>
      </c>
      <c r="T6" s="15">
        <v>2.2400000000000002</v>
      </c>
      <c r="U6" s="13">
        <v>2.9896456714317772</v>
      </c>
      <c r="V6" s="14">
        <v>1.05</v>
      </c>
      <c r="W6" s="15">
        <v>0.37</v>
      </c>
      <c r="X6" s="13">
        <v>2.902801435609478</v>
      </c>
      <c r="Y6" s="14">
        <v>1.05</v>
      </c>
      <c r="Z6" s="16">
        <v>3.6999999999999998E-2</v>
      </c>
      <c r="AA6" s="17">
        <v>3.2912842236594728</v>
      </c>
      <c r="AB6" s="14">
        <v>1.04</v>
      </c>
      <c r="AC6" s="15">
        <v>0.32</v>
      </c>
      <c r="AD6" s="13">
        <v>2.8850068456166431</v>
      </c>
      <c r="AE6" s="14">
        <v>1.052</v>
      </c>
      <c r="AF6" s="15">
        <v>0.41199999999999998</v>
      </c>
      <c r="AG6" s="13">
        <v>2.9055982205973239</v>
      </c>
      <c r="AH6" s="14">
        <v>1.006</v>
      </c>
      <c r="AI6" s="15">
        <v>0.27400000000000002</v>
      </c>
      <c r="AJ6" s="13">
        <v>265.87719512858934</v>
      </c>
      <c r="AK6" s="14">
        <v>82.991</v>
      </c>
      <c r="AL6" s="16">
        <v>7.27</v>
      </c>
      <c r="AM6" s="17">
        <v>243.72837430717632</v>
      </c>
      <c r="AN6" s="14">
        <v>83.950999999999993</v>
      </c>
      <c r="AO6" s="15">
        <v>7.3159999999999998</v>
      </c>
      <c r="AP6" s="13">
        <v>228.46217166092325</v>
      </c>
      <c r="AQ6" s="14">
        <v>80.978999999999999</v>
      </c>
      <c r="AR6" s="15">
        <v>7.133</v>
      </c>
      <c r="AS6" s="13">
        <v>219.3621744923696</v>
      </c>
      <c r="AT6" s="14">
        <v>79.47</v>
      </c>
      <c r="AU6" s="15">
        <v>6.5839999999999996</v>
      </c>
      <c r="AV6" s="13">
        <v>218.74260797332232</v>
      </c>
      <c r="AW6" s="14">
        <v>73.069000000000003</v>
      </c>
      <c r="AX6" s="16">
        <v>7.27</v>
      </c>
      <c r="AY6" s="17">
        <v>3.0638150313496078</v>
      </c>
      <c r="AZ6" s="14">
        <v>1.052</v>
      </c>
      <c r="BA6" s="15">
        <v>0.41199999999999998</v>
      </c>
      <c r="BB6" s="13">
        <v>2.9317508973547737</v>
      </c>
      <c r="BC6" s="14">
        <v>1.052</v>
      </c>
      <c r="BD6" s="15">
        <v>0.32</v>
      </c>
      <c r="BE6" s="13">
        <v>233.3928058957319</v>
      </c>
      <c r="BF6" s="14">
        <v>86.191999999999993</v>
      </c>
      <c r="BG6" s="15">
        <v>8.048</v>
      </c>
      <c r="BH6" s="13">
        <v>2.9324546525914976</v>
      </c>
      <c r="BI6" s="14">
        <v>1.052</v>
      </c>
      <c r="BJ6" s="16">
        <v>0.22900000000000001</v>
      </c>
      <c r="BK6" s="17">
        <v>225.1493795116449</v>
      </c>
      <c r="BL6" s="14">
        <v>79.195999999999998</v>
      </c>
      <c r="BM6" s="15">
        <v>5.03</v>
      </c>
      <c r="BN6" s="13">
        <v>3.0572331861113975</v>
      </c>
      <c r="BO6" s="14">
        <v>1.052</v>
      </c>
      <c r="BP6" s="15">
        <v>0.32</v>
      </c>
      <c r="BQ6" s="13">
        <v>245.67663187068462</v>
      </c>
      <c r="BR6" s="14">
        <v>86.328999999999994</v>
      </c>
      <c r="BS6" s="15">
        <v>8.0020000000000007</v>
      </c>
      <c r="BT6" s="13">
        <v>238.57993723528708</v>
      </c>
      <c r="BU6" s="14">
        <v>83.813999999999993</v>
      </c>
      <c r="BV6" s="16">
        <v>8.4589999999999996</v>
      </c>
      <c r="BW6" s="17">
        <v>254.90861588609192</v>
      </c>
      <c r="BX6" s="14">
        <v>86.602999999999994</v>
      </c>
      <c r="BY6" s="15">
        <v>8.0619999999999994</v>
      </c>
      <c r="BZ6" s="13">
        <v>2.9067611570441172</v>
      </c>
      <c r="CA6" s="14">
        <v>1.052</v>
      </c>
      <c r="CB6" s="16">
        <v>0.41199999999999998</v>
      </c>
    </row>
    <row r="7" spans="1:80">
      <c r="A7" s="580"/>
      <c r="B7" s="580"/>
      <c r="C7" s="18" t="s">
        <v>37</v>
      </c>
      <c r="D7" s="19"/>
      <c r="E7" s="597"/>
      <c r="F7" s="598"/>
      <c r="G7" s="20" t="s">
        <v>38</v>
      </c>
      <c r="H7" s="21"/>
      <c r="I7" s="22"/>
      <c r="J7" s="23"/>
      <c r="K7" s="24"/>
      <c r="L7" s="22"/>
      <c r="M7" s="23"/>
      <c r="N7" s="25"/>
      <c r="O7" s="26"/>
      <c r="P7" s="23"/>
      <c r="Q7" s="24"/>
      <c r="R7" s="22"/>
      <c r="S7" s="24"/>
      <c r="T7" s="25"/>
      <c r="U7" s="22"/>
      <c r="V7" s="23"/>
      <c r="W7" s="24"/>
      <c r="X7" s="22"/>
      <c r="Y7" s="23"/>
      <c r="Z7" s="25"/>
      <c r="AA7" s="26"/>
      <c r="AB7" s="23"/>
      <c r="AC7" s="24"/>
      <c r="AD7" s="22"/>
      <c r="AE7" s="24"/>
      <c r="AF7" s="25"/>
      <c r="AG7" s="22"/>
      <c r="AH7" s="23"/>
      <c r="AI7" s="24"/>
      <c r="AJ7" s="22"/>
      <c r="AK7" s="23"/>
      <c r="AL7" s="25"/>
      <c r="AM7" s="26"/>
      <c r="AN7" s="23"/>
      <c r="AO7" s="24"/>
      <c r="AP7" s="22"/>
      <c r="AQ7" s="24"/>
      <c r="AR7" s="25"/>
      <c r="AS7" s="22"/>
      <c r="AT7" s="23"/>
      <c r="AU7" s="24"/>
      <c r="AV7" s="22"/>
      <c r="AW7" s="23"/>
      <c r="AX7" s="25"/>
      <c r="AY7" s="26"/>
      <c r="AZ7" s="23"/>
      <c r="BA7" s="24"/>
      <c r="BB7" s="22"/>
      <c r="BC7" s="24"/>
      <c r="BD7" s="25"/>
      <c r="BE7" s="22"/>
      <c r="BF7" s="23"/>
      <c r="BG7" s="24"/>
      <c r="BH7" s="22"/>
      <c r="BI7" s="23"/>
      <c r="BJ7" s="25"/>
      <c r="BK7" s="26"/>
      <c r="BL7" s="23"/>
      <c r="BM7" s="24"/>
      <c r="BN7" s="22"/>
      <c r="BO7" s="24"/>
      <c r="BP7" s="25"/>
      <c r="BQ7" s="22"/>
      <c r="BR7" s="23"/>
      <c r="BS7" s="24"/>
      <c r="BT7" s="22"/>
      <c r="BU7" s="23"/>
      <c r="BV7" s="25"/>
      <c r="BW7" s="26"/>
      <c r="BX7" s="23"/>
      <c r="BY7" s="24"/>
      <c r="BZ7" s="22"/>
      <c r="CA7" s="24"/>
      <c r="CB7" s="25"/>
    </row>
    <row r="8" spans="1:80" ht="16.5" thickBot="1">
      <c r="A8" s="580"/>
      <c r="B8" s="580"/>
      <c r="C8" s="27">
        <v>160</v>
      </c>
      <c r="D8" s="28" t="s">
        <v>39</v>
      </c>
      <c r="E8" s="589"/>
      <c r="F8" s="591"/>
      <c r="G8" s="599"/>
      <c r="H8" s="600"/>
      <c r="I8" s="29">
        <v>1106.0486313557715</v>
      </c>
      <c r="J8" s="30">
        <v>56.090999999999994</v>
      </c>
      <c r="K8" s="15">
        <v>8.3421500000000179</v>
      </c>
      <c r="L8" s="31">
        <v>917.35716351448775</v>
      </c>
      <c r="M8" s="32">
        <v>54.947000000000003</v>
      </c>
      <c r="N8" s="16">
        <v>8.8704500000000053</v>
      </c>
      <c r="O8" s="33">
        <v>955.750326678595</v>
      </c>
      <c r="P8" s="30">
        <v>55.509999999999991</v>
      </c>
      <c r="Q8" s="15">
        <v>9.0111500000000007</v>
      </c>
      <c r="R8" s="31">
        <v>896.69582553615078</v>
      </c>
      <c r="S8" s="34">
        <v>54.225999999999992</v>
      </c>
      <c r="T8" s="15">
        <v>8.8882999999999868</v>
      </c>
      <c r="U8" s="29">
        <v>1092.0938387422925</v>
      </c>
      <c r="V8" s="30">
        <v>61.420999999999992</v>
      </c>
      <c r="W8" s="15">
        <v>9.2934499999999929</v>
      </c>
      <c r="X8" s="31">
        <v>935.78239870412028</v>
      </c>
      <c r="Y8" s="32">
        <v>54.541999999999994</v>
      </c>
      <c r="Z8" s="16">
        <v>8.5711500000000029</v>
      </c>
      <c r="AA8" s="33">
        <v>1063.7508184207602</v>
      </c>
      <c r="AB8" s="30">
        <v>54.225999999999999</v>
      </c>
      <c r="AC8" s="15">
        <v>8.976300000000009</v>
      </c>
      <c r="AD8" s="31">
        <v>927.10426491434134</v>
      </c>
      <c r="AE8" s="34">
        <v>54.506999999999998</v>
      </c>
      <c r="AF8" s="15">
        <v>9.2581999999999738</v>
      </c>
      <c r="AG8" s="29">
        <v>965.89016703772006</v>
      </c>
      <c r="AH8" s="30">
        <v>53.891000000000005</v>
      </c>
      <c r="AI8" s="15">
        <v>9.293200000000013</v>
      </c>
      <c r="AJ8" s="31">
        <v>931.25804728638423</v>
      </c>
      <c r="AK8" s="32">
        <v>46.621999999999993</v>
      </c>
      <c r="AL8" s="16">
        <v>8.0082000000000022</v>
      </c>
      <c r="AM8" s="33">
        <v>1018.6436230464456</v>
      </c>
      <c r="AN8" s="30">
        <v>56.25</v>
      </c>
      <c r="AO8" s="15">
        <v>8.8880000000000052</v>
      </c>
      <c r="AP8" s="31">
        <v>1011.8462209248671</v>
      </c>
      <c r="AQ8" s="34">
        <v>56.98899999999999</v>
      </c>
      <c r="AR8" s="15">
        <v>9.2931999999999846</v>
      </c>
      <c r="AS8" s="29">
        <v>977.42354653690722</v>
      </c>
      <c r="AT8" s="30">
        <v>56.513999999999996</v>
      </c>
      <c r="AU8" s="15">
        <v>8.7471999999999923</v>
      </c>
      <c r="AV8" s="31">
        <v>725.21613245583706</v>
      </c>
      <c r="AW8" s="32">
        <v>38.895999999999994</v>
      </c>
      <c r="AX8" s="16">
        <v>6.8640000000000043</v>
      </c>
      <c r="AY8" s="33">
        <v>59.052891604610558</v>
      </c>
      <c r="AZ8" s="30">
        <v>32.701000000000001</v>
      </c>
      <c r="BA8" s="15">
        <v>5.4742000000000104</v>
      </c>
      <c r="BB8" s="31">
        <v>18.903428962112965</v>
      </c>
      <c r="BC8" s="34">
        <v>1.091</v>
      </c>
      <c r="BD8" s="15">
        <v>1.2502000000000066</v>
      </c>
      <c r="BE8" s="29">
        <v>300.0634688106224</v>
      </c>
      <c r="BF8" s="30">
        <v>17.741000000000003</v>
      </c>
      <c r="BG8" s="15">
        <v>4.5232000000000028</v>
      </c>
      <c r="BH8" s="31">
        <v>1056.8625810366539</v>
      </c>
      <c r="BI8" s="32">
        <v>61.265999999999991</v>
      </c>
      <c r="BJ8" s="16">
        <v>9.8031999999999755</v>
      </c>
      <c r="BK8" s="33">
        <v>857.78229343719863</v>
      </c>
      <c r="BL8" s="30">
        <v>48.170999999999999</v>
      </c>
      <c r="BM8" s="15">
        <v>8.2540000000000191</v>
      </c>
      <c r="BN8" s="31">
        <v>749.13809990744289</v>
      </c>
      <c r="BO8" s="34">
        <v>42.504000000000005</v>
      </c>
      <c r="BP8" s="15">
        <v>6.4420000000000073</v>
      </c>
      <c r="BQ8" s="29">
        <v>714.16711378735658</v>
      </c>
      <c r="BR8" s="30">
        <v>40.162999999999997</v>
      </c>
      <c r="BS8" s="15">
        <v>7.7971999999999895</v>
      </c>
      <c r="BT8" s="31">
        <v>1056.5290971567997</v>
      </c>
      <c r="BU8" s="32">
        <v>58.291000000000004</v>
      </c>
      <c r="BV8" s="16">
        <v>9.4861999999999966</v>
      </c>
      <c r="BW8" s="33">
        <v>955.45983206983112</v>
      </c>
      <c r="BX8" s="30">
        <v>51.938000000000002</v>
      </c>
      <c r="BY8" s="15">
        <v>8.9232000000000085</v>
      </c>
      <c r="BZ8" s="31">
        <v>546.26158965279126</v>
      </c>
      <c r="CA8" s="34">
        <v>31.891000000000002</v>
      </c>
      <c r="CB8" s="35">
        <v>5.702200000000019</v>
      </c>
    </row>
    <row r="9" spans="1:80" ht="15.75" thickBot="1">
      <c r="A9" s="580"/>
      <c r="B9" s="580"/>
      <c r="C9" s="36" t="s">
        <v>40</v>
      </c>
      <c r="D9" s="37" t="s">
        <v>41</v>
      </c>
      <c r="E9" s="592"/>
      <c r="F9" s="593"/>
      <c r="G9" s="593"/>
      <c r="H9" s="594"/>
      <c r="I9" s="592">
        <v>6</v>
      </c>
      <c r="J9" s="593"/>
      <c r="K9" s="594"/>
      <c r="L9" s="592">
        <v>6</v>
      </c>
      <c r="M9" s="593"/>
      <c r="N9" s="594"/>
      <c r="O9" s="592">
        <v>6</v>
      </c>
      <c r="P9" s="593"/>
      <c r="Q9" s="594"/>
      <c r="R9" s="592">
        <v>6</v>
      </c>
      <c r="S9" s="593"/>
      <c r="T9" s="594"/>
      <c r="U9" s="592">
        <v>6</v>
      </c>
      <c r="V9" s="593"/>
      <c r="W9" s="594"/>
      <c r="X9" s="592">
        <v>6</v>
      </c>
      <c r="Y9" s="593"/>
      <c r="Z9" s="594"/>
      <c r="AA9" s="592">
        <v>6</v>
      </c>
      <c r="AB9" s="593"/>
      <c r="AC9" s="594"/>
      <c r="AD9" s="592">
        <v>6</v>
      </c>
      <c r="AE9" s="593"/>
      <c r="AF9" s="594"/>
      <c r="AG9" s="592">
        <v>6</v>
      </c>
      <c r="AH9" s="593"/>
      <c r="AI9" s="594"/>
      <c r="AJ9" s="592">
        <v>6</v>
      </c>
      <c r="AK9" s="593"/>
      <c r="AL9" s="594"/>
      <c r="AM9" s="592">
        <v>6</v>
      </c>
      <c r="AN9" s="593"/>
      <c r="AO9" s="594"/>
      <c r="AP9" s="592">
        <v>6</v>
      </c>
      <c r="AQ9" s="593"/>
      <c r="AR9" s="594"/>
      <c r="AS9" s="592">
        <v>6</v>
      </c>
      <c r="AT9" s="593"/>
      <c r="AU9" s="594"/>
      <c r="AV9" s="592">
        <v>6</v>
      </c>
      <c r="AW9" s="593"/>
      <c r="AX9" s="594"/>
      <c r="AY9" s="592">
        <v>6</v>
      </c>
      <c r="AZ9" s="593"/>
      <c r="BA9" s="594"/>
      <c r="BB9" s="592">
        <v>6</v>
      </c>
      <c r="BC9" s="593"/>
      <c r="BD9" s="594"/>
      <c r="BE9" s="592">
        <v>6</v>
      </c>
      <c r="BF9" s="593"/>
      <c r="BG9" s="594"/>
      <c r="BH9" s="592">
        <v>6</v>
      </c>
      <c r="BI9" s="593"/>
      <c r="BJ9" s="594"/>
      <c r="BK9" s="592">
        <v>6</v>
      </c>
      <c r="BL9" s="593"/>
      <c r="BM9" s="594"/>
      <c r="BN9" s="592">
        <v>6</v>
      </c>
      <c r="BO9" s="593"/>
      <c r="BP9" s="594"/>
      <c r="BQ9" s="592">
        <v>6</v>
      </c>
      <c r="BR9" s="593"/>
      <c r="BS9" s="594"/>
      <c r="BT9" s="592">
        <v>6</v>
      </c>
      <c r="BU9" s="593"/>
      <c r="BV9" s="594"/>
      <c r="BW9" s="592">
        <v>6</v>
      </c>
      <c r="BX9" s="593"/>
      <c r="BY9" s="594"/>
      <c r="BZ9" s="592">
        <v>6</v>
      </c>
      <c r="CA9" s="593"/>
      <c r="CB9" s="594"/>
    </row>
    <row r="10" spans="1:80">
      <c r="A10" s="580"/>
      <c r="B10" s="580"/>
      <c r="C10" s="9"/>
      <c r="D10" s="38" t="s">
        <v>35</v>
      </c>
      <c r="E10" s="601"/>
      <c r="F10" s="602"/>
      <c r="G10" s="39" t="s">
        <v>36</v>
      </c>
      <c r="H10" s="40"/>
      <c r="I10" s="41">
        <v>5.7000000000000002E-2</v>
      </c>
      <c r="J10" s="42">
        <v>0.02</v>
      </c>
      <c r="K10" s="43">
        <v>-6.87</v>
      </c>
      <c r="L10" s="44">
        <v>0</v>
      </c>
      <c r="M10" s="42">
        <v>0</v>
      </c>
      <c r="N10" s="45">
        <v>-6.9</v>
      </c>
      <c r="O10" s="46">
        <v>5.438200352106505E-2</v>
      </c>
      <c r="P10" s="42">
        <v>0.02</v>
      </c>
      <c r="Q10" s="43">
        <v>-6.87</v>
      </c>
      <c r="R10" s="46">
        <v>5.3610457654731943E-2</v>
      </c>
      <c r="S10" s="45">
        <v>0.02</v>
      </c>
      <c r="T10" s="43">
        <v>-6.81</v>
      </c>
      <c r="U10" s="47">
        <v>0</v>
      </c>
      <c r="V10" s="42">
        <v>0</v>
      </c>
      <c r="W10" s="43">
        <v>-7.04</v>
      </c>
      <c r="X10" s="48">
        <v>5.4102392348277011E-2</v>
      </c>
      <c r="Y10" s="42">
        <v>0.02</v>
      </c>
      <c r="Z10" s="45">
        <v>-6.98</v>
      </c>
      <c r="AA10" s="46">
        <v>36.682347244888476</v>
      </c>
      <c r="AB10" s="42">
        <v>13.04</v>
      </c>
      <c r="AC10" s="43">
        <v>0.71</v>
      </c>
      <c r="AD10" s="46">
        <v>8.5969678934404589E-2</v>
      </c>
      <c r="AE10" s="45">
        <v>0.03</v>
      </c>
      <c r="AF10" s="43">
        <v>-6.6269999999999998</v>
      </c>
      <c r="AG10" s="47">
        <v>41.712178322959211</v>
      </c>
      <c r="AH10" s="42">
        <v>14.121</v>
      </c>
      <c r="AI10" s="43">
        <v>3.0859999999999999</v>
      </c>
      <c r="AJ10" s="44">
        <v>0</v>
      </c>
      <c r="AK10" s="42">
        <v>0</v>
      </c>
      <c r="AL10" s="45">
        <v>-6.399</v>
      </c>
      <c r="AM10" s="47">
        <v>0</v>
      </c>
      <c r="AN10" s="42">
        <v>0</v>
      </c>
      <c r="AO10" s="43">
        <v>-6.4749999999999996</v>
      </c>
      <c r="AP10" s="46">
        <v>38.293442154626192</v>
      </c>
      <c r="AQ10" s="45">
        <v>13.862</v>
      </c>
      <c r="AR10" s="43">
        <v>2.8580000000000001</v>
      </c>
      <c r="AS10" s="46">
        <v>41.723050189958769</v>
      </c>
      <c r="AT10" s="42">
        <v>14.638</v>
      </c>
      <c r="AU10" s="43">
        <v>4.1189999999999998</v>
      </c>
      <c r="AV10" s="48">
        <v>41.927364394227411</v>
      </c>
      <c r="AW10" s="42">
        <v>13.528</v>
      </c>
      <c r="AX10" s="45">
        <v>7.6760000000000002</v>
      </c>
      <c r="AY10" s="47">
        <v>2.8</v>
      </c>
      <c r="AZ10" s="42">
        <v>0</v>
      </c>
      <c r="BA10" s="43">
        <v>-6.718</v>
      </c>
      <c r="BB10" s="47">
        <v>0</v>
      </c>
      <c r="BC10" s="45">
        <v>0</v>
      </c>
      <c r="BD10" s="43">
        <v>-6.7030000000000003</v>
      </c>
      <c r="BE10" s="47">
        <v>0</v>
      </c>
      <c r="BF10" s="42">
        <v>0</v>
      </c>
      <c r="BG10" s="43">
        <v>-6.673</v>
      </c>
      <c r="BH10" s="44">
        <v>0</v>
      </c>
      <c r="BI10" s="42">
        <v>0</v>
      </c>
      <c r="BJ10" s="45">
        <v>-6.87</v>
      </c>
      <c r="BK10" s="46">
        <v>44.216542705974248</v>
      </c>
      <c r="BL10" s="42">
        <v>15.215</v>
      </c>
      <c r="BM10" s="43">
        <v>5.6239999999999997</v>
      </c>
      <c r="BN10" s="46">
        <v>8.2594852936769797E-2</v>
      </c>
      <c r="BO10" s="45">
        <v>0.03</v>
      </c>
      <c r="BP10" s="43">
        <v>-6.4749999999999996</v>
      </c>
      <c r="BQ10" s="47">
        <v>0</v>
      </c>
      <c r="BR10" s="42">
        <v>0</v>
      </c>
      <c r="BS10" s="43">
        <v>-6.5819999999999999</v>
      </c>
      <c r="BT10" s="48">
        <v>9.0419518644965294E-2</v>
      </c>
      <c r="BU10" s="42">
        <v>0.03</v>
      </c>
      <c r="BV10" s="45">
        <v>-6.4749999999999996</v>
      </c>
      <c r="BW10" s="47">
        <v>14.211384545160865</v>
      </c>
      <c r="BX10" s="42">
        <v>4.4989999999999997</v>
      </c>
      <c r="BY10" s="43">
        <v>-4.6210000000000004</v>
      </c>
      <c r="BZ10" s="47">
        <v>0</v>
      </c>
      <c r="CA10" s="45">
        <v>0</v>
      </c>
      <c r="CB10" s="43">
        <v>-6.8250000000000002</v>
      </c>
    </row>
    <row r="11" spans="1:80">
      <c r="A11" s="580"/>
      <c r="B11" s="580"/>
      <c r="C11" s="18" t="s">
        <v>42</v>
      </c>
      <c r="D11" s="49"/>
      <c r="E11" s="597"/>
      <c r="F11" s="598"/>
      <c r="G11" s="50" t="s">
        <v>38</v>
      </c>
      <c r="H11" s="51"/>
      <c r="I11" s="52"/>
      <c r="J11" s="23"/>
      <c r="K11" s="25"/>
      <c r="L11" s="53"/>
      <c r="M11" s="23"/>
      <c r="N11" s="24"/>
      <c r="O11" s="52"/>
      <c r="P11" s="23"/>
      <c r="Q11" s="25"/>
      <c r="R11" s="52"/>
      <c r="S11" s="24"/>
      <c r="T11" s="25"/>
      <c r="U11" s="54"/>
      <c r="V11" s="23"/>
      <c r="W11" s="25"/>
      <c r="X11" s="53"/>
      <c r="Y11" s="23"/>
      <c r="Z11" s="24"/>
      <c r="AA11" s="54"/>
      <c r="AB11" s="23"/>
      <c r="AC11" s="25"/>
      <c r="AD11" s="54"/>
      <c r="AE11" s="24"/>
      <c r="AF11" s="25"/>
      <c r="AG11" s="54"/>
      <c r="AH11" s="23"/>
      <c r="AI11" s="25"/>
      <c r="AJ11" s="53"/>
      <c r="AK11" s="23"/>
      <c r="AL11" s="24"/>
      <c r="AM11" s="54"/>
      <c r="AN11" s="23"/>
      <c r="AO11" s="25"/>
      <c r="AP11" s="54"/>
      <c r="AQ11" s="24"/>
      <c r="AR11" s="25"/>
      <c r="AS11" s="54"/>
      <c r="AT11" s="23"/>
      <c r="AU11" s="25"/>
      <c r="AV11" s="53"/>
      <c r="AW11" s="23"/>
      <c r="AX11" s="24"/>
      <c r="AY11" s="54"/>
      <c r="AZ11" s="23"/>
      <c r="BA11" s="25"/>
      <c r="BB11" s="54"/>
      <c r="BC11" s="24"/>
      <c r="BD11" s="25"/>
      <c r="BE11" s="54"/>
      <c r="BF11" s="23"/>
      <c r="BG11" s="25"/>
      <c r="BH11" s="53"/>
      <c r="BI11" s="23"/>
      <c r="BJ11" s="24"/>
      <c r="BK11" s="54"/>
      <c r="BL11" s="23"/>
      <c r="BM11" s="25"/>
      <c r="BN11" s="54"/>
      <c r="BO11" s="24"/>
      <c r="BP11" s="25"/>
      <c r="BQ11" s="54"/>
      <c r="BR11" s="23"/>
      <c r="BS11" s="25"/>
      <c r="BT11" s="53"/>
      <c r="BU11" s="23"/>
      <c r="BV11" s="24"/>
      <c r="BW11" s="54"/>
      <c r="BX11" s="23"/>
      <c r="BY11" s="25"/>
      <c r="BZ11" s="54"/>
      <c r="CA11" s="24"/>
      <c r="CB11" s="25"/>
    </row>
    <row r="12" spans="1:80" ht="15.75" thickBot="1">
      <c r="A12" s="580"/>
      <c r="B12" s="580"/>
      <c r="C12" s="55"/>
      <c r="D12" s="56" t="s">
        <v>43</v>
      </c>
      <c r="E12" s="599"/>
      <c r="F12" s="603"/>
      <c r="G12" s="57"/>
      <c r="H12" s="58"/>
      <c r="I12" s="59">
        <v>212.24325461623511</v>
      </c>
      <c r="J12" s="60">
        <v>3.4319999999999999</v>
      </c>
      <c r="K12" s="61">
        <v>0.89799999999999991</v>
      </c>
      <c r="L12" s="62">
        <v>302.80673591893742</v>
      </c>
      <c r="M12" s="60">
        <v>5.016</v>
      </c>
      <c r="N12" s="63">
        <v>1.927</v>
      </c>
      <c r="O12" s="64">
        <v>227.00752995875044</v>
      </c>
      <c r="P12" s="60">
        <v>3.8540000000000001</v>
      </c>
      <c r="Q12" s="61">
        <v>1.179</v>
      </c>
      <c r="R12" s="64">
        <v>355.88727548129515</v>
      </c>
      <c r="S12" s="63">
        <v>6.09</v>
      </c>
      <c r="T12" s="61">
        <v>2.1560000000000001</v>
      </c>
      <c r="U12" s="65">
        <v>415.6169492975186</v>
      </c>
      <c r="V12" s="60">
        <v>7.3390000000000004</v>
      </c>
      <c r="W12" s="61">
        <v>2.4020000000000001</v>
      </c>
      <c r="X12" s="62">
        <v>328.95507391431556</v>
      </c>
      <c r="Y12" s="60">
        <v>5.6059999999999999</v>
      </c>
      <c r="Z12" s="63">
        <v>2.1560000000000001</v>
      </c>
      <c r="AA12" s="65">
        <v>313.58303154476806</v>
      </c>
      <c r="AB12" s="60">
        <v>5.0249999999999995</v>
      </c>
      <c r="AC12" s="61">
        <v>1.4869999999999999</v>
      </c>
      <c r="AD12" s="65">
        <v>306.57150249270006</v>
      </c>
      <c r="AE12" s="63">
        <v>4.9279999999999999</v>
      </c>
      <c r="AF12" s="61">
        <v>1.5140000000000002</v>
      </c>
      <c r="AG12" s="65">
        <v>513.78690705719077</v>
      </c>
      <c r="AH12" s="60">
        <v>7.726</v>
      </c>
      <c r="AI12" s="61">
        <v>2.57</v>
      </c>
      <c r="AJ12" s="62">
        <v>321.70671614126553</v>
      </c>
      <c r="AK12" s="60">
        <v>5.359</v>
      </c>
      <c r="AL12" s="63">
        <v>1.8570000000000002</v>
      </c>
      <c r="AM12" s="65">
        <v>377.22587744873312</v>
      </c>
      <c r="AN12" s="60">
        <v>6.2569999999999997</v>
      </c>
      <c r="AO12" s="61">
        <v>1.83</v>
      </c>
      <c r="AP12" s="65">
        <v>278.83297143768579</v>
      </c>
      <c r="AQ12" s="63">
        <v>4.4349999999999996</v>
      </c>
      <c r="AR12" s="61">
        <v>1.5579999999999998</v>
      </c>
      <c r="AS12" s="65">
        <v>244.9377685050305</v>
      </c>
      <c r="AT12" s="60">
        <v>3.8280000000000003</v>
      </c>
      <c r="AU12" s="61">
        <v>1.0649999999999999</v>
      </c>
      <c r="AV12" s="62">
        <v>272.56886544378318</v>
      </c>
      <c r="AW12" s="60">
        <v>3.8369999999999997</v>
      </c>
      <c r="AX12" s="63">
        <v>1.2669999999999999</v>
      </c>
      <c r="AY12" s="65">
        <v>214.93846606178062</v>
      </c>
      <c r="AZ12" s="60">
        <v>3.5109999999999997</v>
      </c>
      <c r="BA12" s="61">
        <v>1.0819999999999999</v>
      </c>
      <c r="BB12" s="65">
        <v>242.29816544298995</v>
      </c>
      <c r="BC12" s="63">
        <v>3.9249999999999998</v>
      </c>
      <c r="BD12" s="61">
        <v>1.0740000000000001</v>
      </c>
      <c r="BE12" s="64">
        <v>17.398457299669385</v>
      </c>
      <c r="BF12" s="60">
        <v>0.29000000000000004</v>
      </c>
      <c r="BG12" s="61">
        <v>7.8999999999999959E-2</v>
      </c>
      <c r="BH12" s="66">
        <v>2.6867353093343387</v>
      </c>
      <c r="BI12" s="60">
        <v>4.3999999999999997E-2</v>
      </c>
      <c r="BJ12" s="63">
        <v>-2.00000000000089E-4</v>
      </c>
      <c r="BK12" s="65">
        <v>404.53905731729617</v>
      </c>
      <c r="BL12" s="60">
        <v>6.1420000000000003</v>
      </c>
      <c r="BM12" s="61">
        <v>1.69</v>
      </c>
      <c r="BN12" s="65">
        <v>649.56150542524256</v>
      </c>
      <c r="BO12" s="63">
        <v>10.41</v>
      </c>
      <c r="BP12" s="61">
        <v>3.6340000000000003</v>
      </c>
      <c r="BQ12" s="65">
        <v>527.33483904604554</v>
      </c>
      <c r="BR12" s="60">
        <v>8.6329999999999991</v>
      </c>
      <c r="BS12" s="61">
        <v>1.9889999999999999</v>
      </c>
      <c r="BT12" s="62">
        <v>466.53820197800161</v>
      </c>
      <c r="BU12" s="60">
        <v>7.1280000000000001</v>
      </c>
      <c r="BV12" s="63">
        <v>2.27</v>
      </c>
      <c r="BW12" s="65">
        <v>517.84363990132067</v>
      </c>
      <c r="BX12" s="60">
        <v>7.4619999999999997</v>
      </c>
      <c r="BY12" s="61">
        <v>1.6720000000000002</v>
      </c>
      <c r="BZ12" s="65">
        <v>543.07823765693809</v>
      </c>
      <c r="CA12" s="63">
        <v>8.9669999999999987</v>
      </c>
      <c r="CB12" s="61">
        <v>1.8040000000000003</v>
      </c>
    </row>
    <row r="13" spans="1:80" ht="15.75" thickBot="1">
      <c r="A13" s="580"/>
      <c r="B13" s="580"/>
      <c r="C13" s="67" t="s">
        <v>40</v>
      </c>
      <c r="D13" s="68" t="s">
        <v>41</v>
      </c>
      <c r="E13" s="604"/>
      <c r="F13" s="605"/>
      <c r="G13" s="605"/>
      <c r="H13" s="606"/>
      <c r="I13" s="604">
        <v>5</v>
      </c>
      <c r="J13" s="605"/>
      <c r="K13" s="606"/>
      <c r="L13" s="604">
        <v>5</v>
      </c>
      <c r="M13" s="605"/>
      <c r="N13" s="606"/>
      <c r="O13" s="604">
        <v>5</v>
      </c>
      <c r="P13" s="605"/>
      <c r="Q13" s="606"/>
      <c r="R13" s="604">
        <v>5</v>
      </c>
      <c r="S13" s="605"/>
      <c r="T13" s="606"/>
      <c r="U13" s="604">
        <v>5</v>
      </c>
      <c r="V13" s="605"/>
      <c r="W13" s="606"/>
      <c r="X13" s="604">
        <v>5</v>
      </c>
      <c r="Y13" s="605"/>
      <c r="Z13" s="606"/>
      <c r="AA13" s="604">
        <v>5</v>
      </c>
      <c r="AB13" s="605"/>
      <c r="AC13" s="606"/>
      <c r="AD13" s="604">
        <v>5</v>
      </c>
      <c r="AE13" s="605"/>
      <c r="AF13" s="606"/>
      <c r="AG13" s="604">
        <v>5</v>
      </c>
      <c r="AH13" s="605"/>
      <c r="AI13" s="606"/>
      <c r="AJ13" s="604">
        <v>5</v>
      </c>
      <c r="AK13" s="605"/>
      <c r="AL13" s="606"/>
      <c r="AM13" s="604">
        <v>5</v>
      </c>
      <c r="AN13" s="605"/>
      <c r="AO13" s="606"/>
      <c r="AP13" s="604">
        <v>5</v>
      </c>
      <c r="AQ13" s="605"/>
      <c r="AR13" s="606"/>
      <c r="AS13" s="604">
        <v>5</v>
      </c>
      <c r="AT13" s="605"/>
      <c r="AU13" s="606"/>
      <c r="AV13" s="604">
        <v>5</v>
      </c>
      <c r="AW13" s="605"/>
      <c r="AX13" s="606"/>
      <c r="AY13" s="604">
        <v>5</v>
      </c>
      <c r="AZ13" s="605"/>
      <c r="BA13" s="606"/>
      <c r="BB13" s="604">
        <v>5</v>
      </c>
      <c r="BC13" s="605"/>
      <c r="BD13" s="606"/>
      <c r="BE13" s="604">
        <v>5</v>
      </c>
      <c r="BF13" s="605"/>
      <c r="BG13" s="606"/>
      <c r="BH13" s="604">
        <v>5</v>
      </c>
      <c r="BI13" s="605"/>
      <c r="BJ13" s="606"/>
      <c r="BK13" s="604">
        <v>5</v>
      </c>
      <c r="BL13" s="605"/>
      <c r="BM13" s="606"/>
      <c r="BN13" s="604">
        <v>5</v>
      </c>
      <c r="BO13" s="605"/>
      <c r="BP13" s="606"/>
      <c r="BQ13" s="604">
        <v>5</v>
      </c>
      <c r="BR13" s="605"/>
      <c r="BS13" s="606"/>
      <c r="BT13" s="604">
        <v>5</v>
      </c>
      <c r="BU13" s="605"/>
      <c r="BV13" s="606"/>
      <c r="BW13" s="604">
        <v>5</v>
      </c>
      <c r="BX13" s="605"/>
      <c r="BY13" s="606"/>
      <c r="BZ13" s="604">
        <v>5</v>
      </c>
      <c r="CA13" s="605"/>
      <c r="CB13" s="606"/>
    </row>
    <row r="14" spans="1:80">
      <c r="A14" s="580"/>
      <c r="B14" s="580"/>
      <c r="C14" s="607" t="s">
        <v>44</v>
      </c>
      <c r="D14" s="69"/>
      <c r="E14" s="70"/>
      <c r="F14" s="71"/>
      <c r="G14" s="72"/>
      <c r="H14" s="71"/>
      <c r="I14" s="73"/>
      <c r="J14" s="74"/>
      <c r="K14" s="75"/>
      <c r="L14" s="76"/>
      <c r="M14" s="74"/>
      <c r="N14" s="77"/>
      <c r="O14" s="73"/>
      <c r="P14" s="74"/>
      <c r="Q14" s="75"/>
      <c r="R14" s="73"/>
      <c r="S14" s="77"/>
      <c r="T14" s="75"/>
      <c r="U14" s="73"/>
      <c r="V14" s="74"/>
      <c r="W14" s="75"/>
      <c r="X14" s="76"/>
      <c r="Y14" s="74"/>
      <c r="Z14" s="77"/>
      <c r="AA14" s="73"/>
      <c r="AB14" s="74"/>
      <c r="AC14" s="75"/>
      <c r="AD14" s="73"/>
      <c r="AE14" s="77"/>
      <c r="AF14" s="75"/>
      <c r="AG14" s="73"/>
      <c r="AH14" s="74"/>
      <c r="AI14" s="75"/>
      <c r="AJ14" s="76"/>
      <c r="AK14" s="74"/>
      <c r="AL14" s="77"/>
      <c r="AM14" s="73"/>
      <c r="AN14" s="74"/>
      <c r="AO14" s="75"/>
      <c r="AP14" s="73"/>
      <c r="AQ14" s="77"/>
      <c r="AR14" s="75"/>
      <c r="AS14" s="73"/>
      <c r="AT14" s="74"/>
      <c r="AU14" s="75"/>
      <c r="AV14" s="76"/>
      <c r="AW14" s="74"/>
      <c r="AX14" s="77"/>
      <c r="AY14" s="73"/>
      <c r="AZ14" s="74"/>
      <c r="BA14" s="75"/>
      <c r="BB14" s="73"/>
      <c r="BC14" s="77"/>
      <c r="BD14" s="75"/>
      <c r="BE14" s="73"/>
      <c r="BF14" s="74"/>
      <c r="BG14" s="75"/>
      <c r="BH14" s="76"/>
      <c r="BI14" s="74"/>
      <c r="BJ14" s="77"/>
      <c r="BK14" s="73"/>
      <c r="BL14" s="74"/>
      <c r="BM14" s="75"/>
      <c r="BN14" s="73"/>
      <c r="BO14" s="77"/>
      <c r="BP14" s="75"/>
      <c r="BQ14" s="73"/>
      <c r="BR14" s="74"/>
      <c r="BS14" s="75"/>
      <c r="BT14" s="76"/>
      <c r="BU14" s="74"/>
      <c r="BV14" s="77"/>
      <c r="BW14" s="73"/>
      <c r="BX14" s="74"/>
      <c r="BY14" s="75"/>
      <c r="BZ14" s="73"/>
      <c r="CA14" s="77"/>
      <c r="CB14" s="75"/>
    </row>
    <row r="15" spans="1:80">
      <c r="A15" s="580"/>
      <c r="B15" s="580"/>
      <c r="C15" s="608"/>
      <c r="D15" s="78" t="s">
        <v>45</v>
      </c>
      <c r="E15" s="79"/>
      <c r="F15" s="80"/>
      <c r="G15" s="81"/>
      <c r="H15" s="80"/>
      <c r="I15" s="82">
        <v>1106.0486313557715</v>
      </c>
      <c r="J15" s="30">
        <v>56.090999999999994</v>
      </c>
      <c r="K15" s="83">
        <v>8.3421500000000179</v>
      </c>
      <c r="L15" s="84">
        <v>917.35716351448775</v>
      </c>
      <c r="M15" s="30">
        <v>54.947000000000003</v>
      </c>
      <c r="N15" s="15">
        <v>8.8704500000000053</v>
      </c>
      <c r="O15" s="82">
        <v>955.750326678595</v>
      </c>
      <c r="P15" s="30">
        <v>55.509999999999991</v>
      </c>
      <c r="Q15" s="83">
        <v>9.0111500000000007</v>
      </c>
      <c r="R15" s="82">
        <v>896.69582553615078</v>
      </c>
      <c r="S15" s="15">
        <v>54.225999999999992</v>
      </c>
      <c r="T15" s="83">
        <v>8.8882999999999868</v>
      </c>
      <c r="U15" s="82">
        <v>1092.0938387422925</v>
      </c>
      <c r="V15" s="30">
        <v>61.420999999999992</v>
      </c>
      <c r="W15" s="83">
        <v>9.2934499999999929</v>
      </c>
      <c r="X15" s="84">
        <v>935.78239870412028</v>
      </c>
      <c r="Y15" s="30">
        <v>54.541999999999994</v>
      </c>
      <c r="Z15" s="85">
        <v>8.5711500000000029</v>
      </c>
      <c r="AA15" s="82">
        <v>1063.7508184207602</v>
      </c>
      <c r="AB15" s="30">
        <v>54.225999999999999</v>
      </c>
      <c r="AC15" s="83">
        <v>8.976300000000009</v>
      </c>
      <c r="AD15" s="82">
        <v>927.10426491434134</v>
      </c>
      <c r="AE15" s="15">
        <v>54.506999999999998</v>
      </c>
      <c r="AF15" s="83">
        <v>9.2581999999999738</v>
      </c>
      <c r="AG15" s="82">
        <v>965.89016703772006</v>
      </c>
      <c r="AH15" s="30">
        <v>53.891000000000005</v>
      </c>
      <c r="AI15" s="16">
        <v>9.293200000000013</v>
      </c>
      <c r="AJ15" s="84">
        <v>931.25804728638423</v>
      </c>
      <c r="AK15" s="30">
        <v>46.621999999999993</v>
      </c>
      <c r="AL15" s="85">
        <v>8.0082000000000022</v>
      </c>
      <c r="AM15" s="82">
        <v>1018.6436230464456</v>
      </c>
      <c r="AN15" s="30">
        <v>56.25</v>
      </c>
      <c r="AO15" s="16">
        <v>8.8880000000000052</v>
      </c>
      <c r="AP15" s="82">
        <v>1011.8462209248671</v>
      </c>
      <c r="AQ15" s="15">
        <v>56.98899999999999</v>
      </c>
      <c r="AR15" s="16">
        <v>9.2931999999999846</v>
      </c>
      <c r="AS15" s="82">
        <v>977.42354653690722</v>
      </c>
      <c r="AT15" s="30">
        <v>56.513999999999996</v>
      </c>
      <c r="AU15" s="16">
        <v>8.7471999999999923</v>
      </c>
      <c r="AV15" s="84">
        <v>725.21613245583706</v>
      </c>
      <c r="AW15" s="30">
        <v>38.895999999999994</v>
      </c>
      <c r="AX15" s="15">
        <v>6.8640000000000043</v>
      </c>
      <c r="AY15" s="86">
        <v>59.052891604610558</v>
      </c>
      <c r="AZ15" s="30">
        <v>32.701000000000001</v>
      </c>
      <c r="BA15" s="16">
        <v>5.4742000000000104</v>
      </c>
      <c r="BB15" s="86">
        <v>18.903428962112965</v>
      </c>
      <c r="BC15" s="15">
        <v>1.091</v>
      </c>
      <c r="BD15" s="16">
        <v>1.2502000000000066</v>
      </c>
      <c r="BE15" s="82">
        <v>300.0634688106224</v>
      </c>
      <c r="BF15" s="30">
        <v>17.741000000000003</v>
      </c>
      <c r="BG15" s="83">
        <v>4.5232000000000028</v>
      </c>
      <c r="BH15" s="84">
        <v>1056.8625810366539</v>
      </c>
      <c r="BI15" s="30">
        <v>61.265999999999991</v>
      </c>
      <c r="BJ15" s="15">
        <v>9.8031999999999755</v>
      </c>
      <c r="BK15" s="82">
        <v>857.78229343719863</v>
      </c>
      <c r="BL15" s="30">
        <v>48.170999999999999</v>
      </c>
      <c r="BM15" s="16">
        <v>8.2540000000000191</v>
      </c>
      <c r="BN15" s="82">
        <v>749.13809990744289</v>
      </c>
      <c r="BO15" s="15">
        <v>42.504000000000005</v>
      </c>
      <c r="BP15" s="16">
        <v>6.4420000000000073</v>
      </c>
      <c r="BQ15" s="82">
        <v>714.16711378735658</v>
      </c>
      <c r="BR15" s="30">
        <v>40.162999999999997</v>
      </c>
      <c r="BS15" s="16">
        <v>7.7971999999999895</v>
      </c>
      <c r="BT15" s="84">
        <v>1056.5290971567997</v>
      </c>
      <c r="BU15" s="30">
        <v>58.291000000000004</v>
      </c>
      <c r="BV15" s="15">
        <v>9.4861999999999966</v>
      </c>
      <c r="BW15" s="82">
        <v>955.45983206983112</v>
      </c>
      <c r="BX15" s="30">
        <v>51.938000000000002</v>
      </c>
      <c r="BY15" s="16">
        <v>8.9232000000000085</v>
      </c>
      <c r="BZ15" s="82">
        <v>546.26158965279126</v>
      </c>
      <c r="CA15" s="15">
        <v>31.891000000000002</v>
      </c>
      <c r="CB15" s="16">
        <v>5.702200000000019</v>
      </c>
    </row>
    <row r="16" spans="1:80" ht="15.75" thickBot="1">
      <c r="A16" s="580"/>
      <c r="B16" s="582"/>
      <c r="C16" s="609"/>
      <c r="D16" s="87" t="s">
        <v>46</v>
      </c>
      <c r="E16" s="88"/>
      <c r="F16" s="89"/>
      <c r="G16" s="90"/>
      <c r="H16" s="89"/>
      <c r="I16" s="91">
        <v>2.1224325461623512</v>
      </c>
      <c r="J16" s="92">
        <v>3.4319999999999999</v>
      </c>
      <c r="K16" s="93">
        <v>0.89799999999999991</v>
      </c>
      <c r="L16" s="91">
        <v>302.80673591893742</v>
      </c>
      <c r="M16" s="92">
        <v>5.016</v>
      </c>
      <c r="N16" s="93">
        <v>1.927</v>
      </c>
      <c r="O16" s="91">
        <v>227.00752995875044</v>
      </c>
      <c r="P16" s="92">
        <v>3.8540000000000001</v>
      </c>
      <c r="Q16" s="93">
        <v>1.179</v>
      </c>
      <c r="R16" s="91">
        <v>355.88727548129515</v>
      </c>
      <c r="S16" s="92">
        <v>6.09</v>
      </c>
      <c r="T16" s="93">
        <v>2.1560000000000001</v>
      </c>
      <c r="U16" s="91">
        <v>415.6169492975186</v>
      </c>
      <c r="V16" s="92">
        <v>7.3390000000000004</v>
      </c>
      <c r="W16" s="93">
        <v>2.4020000000000001</v>
      </c>
      <c r="X16" s="91">
        <v>328.95507391431556</v>
      </c>
      <c r="Y16" s="92">
        <v>5.6059999999999999</v>
      </c>
      <c r="Z16" s="93">
        <v>2.1560000000000001</v>
      </c>
      <c r="AA16" s="91">
        <v>313.58303154476806</v>
      </c>
      <c r="AB16" s="92">
        <v>5.0249999999999995</v>
      </c>
      <c r="AC16" s="93">
        <v>1.4869999999999999</v>
      </c>
      <c r="AD16" s="91">
        <v>306.57150249270006</v>
      </c>
      <c r="AE16" s="92">
        <v>4.9279999999999999</v>
      </c>
      <c r="AF16" s="93">
        <v>1.5140000000000002</v>
      </c>
      <c r="AG16" s="91">
        <v>513.78690705719077</v>
      </c>
      <c r="AH16" s="92">
        <v>7.726</v>
      </c>
      <c r="AI16" s="93">
        <v>2.57</v>
      </c>
      <c r="AJ16" s="91">
        <v>321.70671614126553</v>
      </c>
      <c r="AK16" s="92">
        <v>5.359</v>
      </c>
      <c r="AL16" s="93">
        <v>1.8570000000000002</v>
      </c>
      <c r="AM16" s="91">
        <v>377.22587744873312</v>
      </c>
      <c r="AN16" s="92">
        <v>6.2569999999999997</v>
      </c>
      <c r="AO16" s="93">
        <v>1.83</v>
      </c>
      <c r="AP16" s="91">
        <v>278.83297143768579</v>
      </c>
      <c r="AQ16" s="92">
        <v>4.4349999999999996</v>
      </c>
      <c r="AR16" s="93">
        <v>1.5579999999999998</v>
      </c>
      <c r="AS16" s="91">
        <v>244.9377685050305</v>
      </c>
      <c r="AT16" s="92">
        <v>3.8280000000000003</v>
      </c>
      <c r="AU16" s="93">
        <v>1.0649999999999999</v>
      </c>
      <c r="AV16" s="91">
        <v>272.56886544378318</v>
      </c>
      <c r="AW16" s="92">
        <v>3.8369999999999997</v>
      </c>
      <c r="AX16" s="93">
        <v>1.2669999999999999</v>
      </c>
      <c r="AY16" s="91">
        <v>214.93846606178062</v>
      </c>
      <c r="AZ16" s="92">
        <v>3.5109999999999997</v>
      </c>
      <c r="BA16" s="93">
        <v>1.0819999999999999</v>
      </c>
      <c r="BB16" s="91">
        <v>242.29816544298995</v>
      </c>
      <c r="BC16" s="92">
        <v>3.9249999999999998</v>
      </c>
      <c r="BD16" s="93">
        <v>1.0740000000000001</v>
      </c>
      <c r="BE16" s="91">
        <v>17.398457299669385</v>
      </c>
      <c r="BF16" s="92">
        <v>0.29000000000000004</v>
      </c>
      <c r="BG16" s="93">
        <v>7.8999999999999959E-2</v>
      </c>
      <c r="BH16" s="91">
        <v>2.6867353093343387</v>
      </c>
      <c r="BI16" s="92">
        <v>4.3999999999999997E-2</v>
      </c>
      <c r="BJ16" s="93">
        <v>-2.00000000000089E-4</v>
      </c>
      <c r="BK16" s="91">
        <v>404.53905731729617</v>
      </c>
      <c r="BL16" s="92">
        <v>6.1420000000000003</v>
      </c>
      <c r="BM16" s="93">
        <v>1.69</v>
      </c>
      <c r="BN16" s="91">
        <v>649.56150542524256</v>
      </c>
      <c r="BO16" s="92">
        <v>10.41</v>
      </c>
      <c r="BP16" s="93">
        <v>3.6340000000000003</v>
      </c>
      <c r="BQ16" s="91">
        <v>527.33483904604554</v>
      </c>
      <c r="BR16" s="92">
        <v>8.6329999999999991</v>
      </c>
      <c r="BS16" s="93">
        <v>1.9889999999999999</v>
      </c>
      <c r="BT16" s="91">
        <v>466.53820197800161</v>
      </c>
      <c r="BU16" s="92">
        <v>7.1280000000000001</v>
      </c>
      <c r="BV16" s="93">
        <v>2.27</v>
      </c>
      <c r="BW16" s="91">
        <v>517.84363990132067</v>
      </c>
      <c r="BX16" s="92">
        <v>7.4619999999999997</v>
      </c>
      <c r="BY16" s="93">
        <v>1.6720000000000002</v>
      </c>
      <c r="BZ16" s="91">
        <v>543.07823765693809</v>
      </c>
      <c r="CA16" s="92">
        <v>8.9669999999999987</v>
      </c>
      <c r="CB16" s="93">
        <v>1.8040000000000003</v>
      </c>
    </row>
    <row r="17" spans="1:80">
      <c r="A17" s="580"/>
      <c r="B17" s="579" t="s">
        <v>47</v>
      </c>
      <c r="C17" s="611" t="s">
        <v>48</v>
      </c>
      <c r="D17" s="612"/>
      <c r="E17" s="612"/>
      <c r="F17" s="613"/>
      <c r="G17" s="618"/>
      <c r="H17" s="619"/>
      <c r="I17" s="94" t="s">
        <v>28</v>
      </c>
      <c r="J17" s="95" t="s">
        <v>29</v>
      </c>
      <c r="K17" s="96" t="s">
        <v>30</v>
      </c>
      <c r="L17" s="94" t="s">
        <v>28</v>
      </c>
      <c r="M17" s="95" t="s">
        <v>29</v>
      </c>
      <c r="N17" s="96" t="s">
        <v>30</v>
      </c>
      <c r="O17" s="94" t="s">
        <v>28</v>
      </c>
      <c r="P17" s="95" t="s">
        <v>29</v>
      </c>
      <c r="Q17" s="96" t="s">
        <v>30</v>
      </c>
      <c r="R17" s="94" t="s">
        <v>28</v>
      </c>
      <c r="S17" s="95" t="s">
        <v>29</v>
      </c>
      <c r="T17" s="96" t="s">
        <v>30</v>
      </c>
      <c r="U17" s="94" t="s">
        <v>28</v>
      </c>
      <c r="V17" s="95" t="s">
        <v>29</v>
      </c>
      <c r="W17" s="96" t="s">
        <v>30</v>
      </c>
      <c r="X17" s="94" t="s">
        <v>28</v>
      </c>
      <c r="Y17" s="95" t="s">
        <v>29</v>
      </c>
      <c r="Z17" s="96" t="s">
        <v>30</v>
      </c>
      <c r="AA17" s="94" t="s">
        <v>28</v>
      </c>
      <c r="AB17" s="95" t="s">
        <v>29</v>
      </c>
      <c r="AC17" s="96" t="s">
        <v>30</v>
      </c>
      <c r="AD17" s="94" t="s">
        <v>28</v>
      </c>
      <c r="AE17" s="95" t="s">
        <v>29</v>
      </c>
      <c r="AF17" s="96" t="s">
        <v>30</v>
      </c>
      <c r="AG17" s="94" t="s">
        <v>28</v>
      </c>
      <c r="AH17" s="95" t="s">
        <v>29</v>
      </c>
      <c r="AI17" s="96" t="s">
        <v>30</v>
      </c>
      <c r="AJ17" s="94" t="s">
        <v>28</v>
      </c>
      <c r="AK17" s="95" t="s">
        <v>29</v>
      </c>
      <c r="AL17" s="96" t="s">
        <v>30</v>
      </c>
      <c r="AM17" s="94" t="s">
        <v>28</v>
      </c>
      <c r="AN17" s="95" t="s">
        <v>29</v>
      </c>
      <c r="AO17" s="96" t="s">
        <v>30</v>
      </c>
      <c r="AP17" s="94" t="s">
        <v>28</v>
      </c>
      <c r="AQ17" s="95" t="s">
        <v>29</v>
      </c>
      <c r="AR17" s="96" t="s">
        <v>30</v>
      </c>
      <c r="AS17" s="94" t="s">
        <v>28</v>
      </c>
      <c r="AT17" s="95" t="s">
        <v>29</v>
      </c>
      <c r="AU17" s="96" t="s">
        <v>30</v>
      </c>
      <c r="AV17" s="94" t="s">
        <v>28</v>
      </c>
      <c r="AW17" s="95" t="s">
        <v>29</v>
      </c>
      <c r="AX17" s="96" t="s">
        <v>30</v>
      </c>
      <c r="AY17" s="94" t="s">
        <v>28</v>
      </c>
      <c r="AZ17" s="95" t="s">
        <v>29</v>
      </c>
      <c r="BA17" s="96" t="s">
        <v>30</v>
      </c>
      <c r="BB17" s="94" t="s">
        <v>28</v>
      </c>
      <c r="BC17" s="95" t="s">
        <v>29</v>
      </c>
      <c r="BD17" s="96" t="s">
        <v>30</v>
      </c>
      <c r="BE17" s="94" t="s">
        <v>28</v>
      </c>
      <c r="BF17" s="95" t="s">
        <v>29</v>
      </c>
      <c r="BG17" s="96" t="s">
        <v>30</v>
      </c>
      <c r="BH17" s="94" t="s">
        <v>28</v>
      </c>
      <c r="BI17" s="95" t="s">
        <v>29</v>
      </c>
      <c r="BJ17" s="96" t="s">
        <v>30</v>
      </c>
      <c r="BK17" s="94" t="s">
        <v>28</v>
      </c>
      <c r="BL17" s="95" t="s">
        <v>29</v>
      </c>
      <c r="BM17" s="96" t="s">
        <v>30</v>
      </c>
      <c r="BN17" s="94" t="s">
        <v>28</v>
      </c>
      <c r="BO17" s="95" t="s">
        <v>29</v>
      </c>
      <c r="BP17" s="96" t="s">
        <v>30</v>
      </c>
      <c r="BQ17" s="94" t="s">
        <v>28</v>
      </c>
      <c r="BR17" s="95" t="s">
        <v>29</v>
      </c>
      <c r="BS17" s="96" t="s">
        <v>30</v>
      </c>
      <c r="BT17" s="94" t="s">
        <v>28</v>
      </c>
      <c r="BU17" s="95" t="s">
        <v>29</v>
      </c>
      <c r="BV17" s="96" t="s">
        <v>30</v>
      </c>
      <c r="BW17" s="94" t="s">
        <v>28</v>
      </c>
      <c r="BX17" s="95" t="s">
        <v>29</v>
      </c>
      <c r="BY17" s="96" t="s">
        <v>30</v>
      </c>
      <c r="BZ17" s="94" t="s">
        <v>28</v>
      </c>
      <c r="CA17" s="95" t="s">
        <v>29</v>
      </c>
      <c r="CB17" s="96" t="s">
        <v>30</v>
      </c>
    </row>
    <row r="18" spans="1:80" ht="15.75" thickBot="1">
      <c r="A18" s="580"/>
      <c r="B18" s="580"/>
      <c r="C18" s="614"/>
      <c r="D18" s="615"/>
      <c r="E18" s="616"/>
      <c r="F18" s="617"/>
      <c r="G18" s="97"/>
      <c r="H18" s="98"/>
      <c r="I18" s="99" t="s">
        <v>31</v>
      </c>
      <c r="J18" s="34" t="s">
        <v>32</v>
      </c>
      <c r="K18" s="35" t="s">
        <v>33</v>
      </c>
      <c r="L18" s="99" t="s">
        <v>31</v>
      </c>
      <c r="M18" s="34" t="s">
        <v>32</v>
      </c>
      <c r="N18" s="35" t="s">
        <v>33</v>
      </c>
      <c r="O18" s="99" t="s">
        <v>31</v>
      </c>
      <c r="P18" s="34" t="s">
        <v>32</v>
      </c>
      <c r="Q18" s="35" t="s">
        <v>33</v>
      </c>
      <c r="R18" s="99" t="s">
        <v>31</v>
      </c>
      <c r="S18" s="34" t="s">
        <v>32</v>
      </c>
      <c r="T18" s="35" t="s">
        <v>33</v>
      </c>
      <c r="U18" s="99" t="s">
        <v>31</v>
      </c>
      <c r="V18" s="34" t="s">
        <v>32</v>
      </c>
      <c r="W18" s="35" t="s">
        <v>33</v>
      </c>
      <c r="X18" s="99" t="s">
        <v>31</v>
      </c>
      <c r="Y18" s="34" t="s">
        <v>32</v>
      </c>
      <c r="Z18" s="35" t="s">
        <v>33</v>
      </c>
      <c r="AA18" s="99" t="s">
        <v>31</v>
      </c>
      <c r="AB18" s="34" t="s">
        <v>32</v>
      </c>
      <c r="AC18" s="35" t="s">
        <v>33</v>
      </c>
      <c r="AD18" s="99" t="s">
        <v>31</v>
      </c>
      <c r="AE18" s="34" t="s">
        <v>32</v>
      </c>
      <c r="AF18" s="35" t="s">
        <v>33</v>
      </c>
      <c r="AG18" s="99" t="s">
        <v>31</v>
      </c>
      <c r="AH18" s="34" t="s">
        <v>32</v>
      </c>
      <c r="AI18" s="35" t="s">
        <v>33</v>
      </c>
      <c r="AJ18" s="99" t="s">
        <v>31</v>
      </c>
      <c r="AK18" s="34" t="s">
        <v>32</v>
      </c>
      <c r="AL18" s="35" t="s">
        <v>33</v>
      </c>
      <c r="AM18" s="99" t="s">
        <v>31</v>
      </c>
      <c r="AN18" s="34" t="s">
        <v>32</v>
      </c>
      <c r="AO18" s="35" t="s">
        <v>33</v>
      </c>
      <c r="AP18" s="99" t="s">
        <v>31</v>
      </c>
      <c r="AQ18" s="34" t="s">
        <v>32</v>
      </c>
      <c r="AR18" s="35" t="s">
        <v>33</v>
      </c>
      <c r="AS18" s="99" t="s">
        <v>31</v>
      </c>
      <c r="AT18" s="34" t="s">
        <v>32</v>
      </c>
      <c r="AU18" s="35" t="s">
        <v>33</v>
      </c>
      <c r="AV18" s="99" t="s">
        <v>31</v>
      </c>
      <c r="AW18" s="34" t="s">
        <v>32</v>
      </c>
      <c r="AX18" s="35" t="s">
        <v>33</v>
      </c>
      <c r="AY18" s="99" t="s">
        <v>31</v>
      </c>
      <c r="AZ18" s="34" t="s">
        <v>32</v>
      </c>
      <c r="BA18" s="35" t="s">
        <v>33</v>
      </c>
      <c r="BB18" s="99" t="s">
        <v>31</v>
      </c>
      <c r="BC18" s="34" t="s">
        <v>32</v>
      </c>
      <c r="BD18" s="35" t="s">
        <v>33</v>
      </c>
      <c r="BE18" s="99" t="s">
        <v>31</v>
      </c>
      <c r="BF18" s="34" t="s">
        <v>32</v>
      </c>
      <c r="BG18" s="35" t="s">
        <v>33</v>
      </c>
      <c r="BH18" s="99" t="s">
        <v>31</v>
      </c>
      <c r="BI18" s="34" t="s">
        <v>32</v>
      </c>
      <c r="BJ18" s="35" t="s">
        <v>33</v>
      </c>
      <c r="BK18" s="99" t="s">
        <v>31</v>
      </c>
      <c r="BL18" s="34" t="s">
        <v>32</v>
      </c>
      <c r="BM18" s="35" t="s">
        <v>33</v>
      </c>
      <c r="BN18" s="99" t="s">
        <v>31</v>
      </c>
      <c r="BO18" s="34" t="s">
        <v>32</v>
      </c>
      <c r="BP18" s="35" t="s">
        <v>33</v>
      </c>
      <c r="BQ18" s="99" t="s">
        <v>31</v>
      </c>
      <c r="BR18" s="34" t="s">
        <v>32</v>
      </c>
      <c r="BS18" s="35" t="s">
        <v>33</v>
      </c>
      <c r="BT18" s="99" t="s">
        <v>31</v>
      </c>
      <c r="BU18" s="34" t="s">
        <v>32</v>
      </c>
      <c r="BV18" s="35" t="s">
        <v>33</v>
      </c>
      <c r="BW18" s="99" t="s">
        <v>31</v>
      </c>
      <c r="BX18" s="34" t="s">
        <v>32</v>
      </c>
      <c r="BY18" s="35" t="s">
        <v>33</v>
      </c>
      <c r="BZ18" s="99" t="s">
        <v>31</v>
      </c>
      <c r="CA18" s="34" t="s">
        <v>32</v>
      </c>
      <c r="CB18" s="35" t="s">
        <v>33</v>
      </c>
    </row>
    <row r="19" spans="1:80">
      <c r="A19" s="580"/>
      <c r="B19" s="581"/>
      <c r="C19" s="100" t="s">
        <v>49</v>
      </c>
      <c r="D19" s="101"/>
      <c r="E19" s="102" t="s">
        <v>50</v>
      </c>
      <c r="F19" s="103"/>
      <c r="G19" s="74"/>
      <c r="H19" s="15"/>
      <c r="I19" s="73">
        <v>1102.5386804477594</v>
      </c>
      <c r="J19" s="74">
        <v>55.912999999999997</v>
      </c>
      <c r="K19" s="75">
        <v>43.05</v>
      </c>
      <c r="L19" s="76">
        <v>914.48557030422148</v>
      </c>
      <c r="M19" s="74">
        <v>54.774999999999999</v>
      </c>
      <c r="N19" s="15">
        <v>42.787999999999997</v>
      </c>
      <c r="O19" s="73">
        <v>953.64977651007075</v>
      </c>
      <c r="P19" s="74">
        <v>55.387999999999998</v>
      </c>
      <c r="Q19" s="75">
        <v>42.35</v>
      </c>
      <c r="R19" s="73">
        <v>892.76019306321166</v>
      </c>
      <c r="S19" s="74">
        <v>53.988</v>
      </c>
      <c r="T19" s="75">
        <v>41.65</v>
      </c>
      <c r="U19" s="73">
        <v>1073.4954740897397</v>
      </c>
      <c r="V19" s="74">
        <v>60.375</v>
      </c>
      <c r="W19" s="75">
        <v>46.2</v>
      </c>
      <c r="X19" s="76">
        <v>923.30918899677738</v>
      </c>
      <c r="Y19" s="74">
        <v>53.814999999999998</v>
      </c>
      <c r="Z19" s="15">
        <v>41.037999999999997</v>
      </c>
      <c r="AA19" s="73">
        <v>1049.6069697119974</v>
      </c>
      <c r="AB19" s="74">
        <v>53.505000000000003</v>
      </c>
      <c r="AC19" s="75">
        <v>40.630000000000003</v>
      </c>
      <c r="AD19" s="73">
        <v>913.92236524441614</v>
      </c>
      <c r="AE19" s="74">
        <v>53.731999999999999</v>
      </c>
      <c r="AF19" s="75">
        <v>41.3</v>
      </c>
      <c r="AG19" s="73">
        <v>942.41099391383261</v>
      </c>
      <c r="AH19" s="74">
        <v>52.581000000000003</v>
      </c>
      <c r="AI19" s="75">
        <v>41.912999999999997</v>
      </c>
      <c r="AJ19" s="76">
        <v>915.87756819045273</v>
      </c>
      <c r="AK19" s="74">
        <v>45.851999999999997</v>
      </c>
      <c r="AL19" s="15">
        <v>37.625</v>
      </c>
      <c r="AM19" s="73">
        <v>1010.0417435629421</v>
      </c>
      <c r="AN19" s="74">
        <v>55.774999999999999</v>
      </c>
      <c r="AO19" s="75">
        <v>44.408000000000001</v>
      </c>
      <c r="AP19" s="73">
        <v>1003.341521073615</v>
      </c>
      <c r="AQ19" s="74">
        <v>56.51</v>
      </c>
      <c r="AR19" s="75">
        <v>45.796999999999997</v>
      </c>
      <c r="AS19" s="73">
        <v>967.04639878728517</v>
      </c>
      <c r="AT19" s="74">
        <v>55.914000000000001</v>
      </c>
      <c r="AU19" s="75">
        <v>44.601999999999997</v>
      </c>
      <c r="AV19" s="76">
        <v>716.08007977938303</v>
      </c>
      <c r="AW19" s="74">
        <v>38.405999999999999</v>
      </c>
      <c r="AX19" s="15">
        <v>30.989000000000001</v>
      </c>
      <c r="AY19" s="73">
        <v>581.48163960382249</v>
      </c>
      <c r="AZ19" s="74">
        <v>32.200000000000003</v>
      </c>
      <c r="BA19" s="75">
        <v>26.189</v>
      </c>
      <c r="BB19" s="73">
        <v>1.5767296384530523</v>
      </c>
      <c r="BC19" s="74">
        <v>9.0999999999999998E-2</v>
      </c>
      <c r="BD19" s="75">
        <v>8.7999999999999995E-2</v>
      </c>
      <c r="BE19" s="73">
        <v>287.10768181389517</v>
      </c>
      <c r="BF19" s="74">
        <v>16.975000000000001</v>
      </c>
      <c r="BG19" s="75">
        <v>48.125</v>
      </c>
      <c r="BH19" s="76">
        <v>1047.7198727163877</v>
      </c>
      <c r="BI19" s="74">
        <v>60.735999999999997</v>
      </c>
      <c r="BJ19" s="15">
        <v>48.075000000000003</v>
      </c>
      <c r="BK19" s="73">
        <v>849.76913132624497</v>
      </c>
      <c r="BL19" s="74">
        <v>47.720999999999997</v>
      </c>
      <c r="BM19" s="75">
        <v>37.767000000000003</v>
      </c>
      <c r="BN19" s="73">
        <v>741.8060499930466</v>
      </c>
      <c r="BO19" s="74">
        <v>42.088000000000001</v>
      </c>
      <c r="BP19" s="75">
        <v>32.912999999999997</v>
      </c>
      <c r="BQ19" s="73">
        <v>706.28981300285841</v>
      </c>
      <c r="BR19" s="74">
        <v>39.72</v>
      </c>
      <c r="BS19" s="75">
        <v>31.238</v>
      </c>
      <c r="BT19" s="76">
        <v>1042.5002844550215</v>
      </c>
      <c r="BU19" s="74">
        <v>57.517000000000003</v>
      </c>
      <c r="BV19" s="15">
        <v>45.938000000000002</v>
      </c>
      <c r="BW19" s="73">
        <v>940.77969525301626</v>
      </c>
      <c r="BX19" s="74">
        <v>51.14</v>
      </c>
      <c r="BY19" s="75">
        <v>40.421999999999997</v>
      </c>
      <c r="BZ19" s="73">
        <v>532.50698626966778</v>
      </c>
      <c r="CA19" s="74">
        <v>31.088000000000001</v>
      </c>
      <c r="CB19" s="75">
        <v>24.763000000000002</v>
      </c>
    </row>
    <row r="20" spans="1:80">
      <c r="A20" s="580"/>
      <c r="B20" s="581"/>
      <c r="C20" s="104" t="s">
        <v>51</v>
      </c>
      <c r="D20" s="105"/>
      <c r="E20" s="106" t="s">
        <v>52</v>
      </c>
      <c r="F20" s="107"/>
      <c r="G20" s="30"/>
      <c r="H20" s="15"/>
      <c r="I20" s="108">
        <v>0</v>
      </c>
      <c r="J20" s="30">
        <v>0</v>
      </c>
      <c r="K20" s="109">
        <v>-4.8500000000000001E-3</v>
      </c>
      <c r="L20" s="110">
        <v>0</v>
      </c>
      <c r="M20" s="30">
        <v>0</v>
      </c>
      <c r="N20" s="111">
        <v>-1.455E-2</v>
      </c>
      <c r="O20" s="108">
        <v>0</v>
      </c>
      <c r="P20" s="30">
        <v>0</v>
      </c>
      <c r="Q20" s="109">
        <v>-4.8500000000000001E-3</v>
      </c>
      <c r="R20" s="108">
        <v>0</v>
      </c>
      <c r="S20" s="30">
        <v>0</v>
      </c>
      <c r="T20" s="109">
        <v>-9.7000000000000003E-3</v>
      </c>
      <c r="U20" s="108">
        <v>0</v>
      </c>
      <c r="V20" s="30">
        <v>0</v>
      </c>
      <c r="W20" s="109">
        <v>-1.455E-2</v>
      </c>
      <c r="X20" s="110">
        <v>0</v>
      </c>
      <c r="Y20" s="30">
        <v>0</v>
      </c>
      <c r="Z20" s="111">
        <v>-4.8500000000000001E-3</v>
      </c>
      <c r="AA20" s="108">
        <v>0</v>
      </c>
      <c r="AB20" s="30">
        <v>0</v>
      </c>
      <c r="AC20" s="109">
        <v>-9.7000000000000003E-3</v>
      </c>
      <c r="AD20" s="108">
        <v>0</v>
      </c>
      <c r="AE20" s="30">
        <v>0</v>
      </c>
      <c r="AF20" s="109">
        <v>-4.7999999999999996E-3</v>
      </c>
      <c r="AG20" s="108">
        <v>0</v>
      </c>
      <c r="AH20" s="30">
        <v>0</v>
      </c>
      <c r="AI20" s="109">
        <v>-4.7999999999999996E-3</v>
      </c>
      <c r="AJ20" s="110">
        <v>0</v>
      </c>
      <c r="AK20" s="30">
        <v>0</v>
      </c>
      <c r="AL20" s="111">
        <v>-4.7999999999999996E-3</v>
      </c>
      <c r="AM20" s="108">
        <v>0</v>
      </c>
      <c r="AN20" s="30">
        <v>0</v>
      </c>
      <c r="AO20" s="109">
        <v>-1.9E-2</v>
      </c>
      <c r="AP20" s="108">
        <v>0</v>
      </c>
      <c r="AQ20" s="30">
        <v>0</v>
      </c>
      <c r="AR20" s="109">
        <v>-4.7999999999999996E-3</v>
      </c>
      <c r="AS20" s="108">
        <v>0</v>
      </c>
      <c r="AT20" s="30">
        <v>0</v>
      </c>
      <c r="AU20" s="109">
        <v>-4.7999999999999996E-3</v>
      </c>
      <c r="AV20" s="110">
        <v>0</v>
      </c>
      <c r="AW20" s="30">
        <v>0</v>
      </c>
      <c r="AX20" s="111">
        <v>-4.8499999999999996</v>
      </c>
      <c r="AY20" s="108">
        <v>0</v>
      </c>
      <c r="AZ20" s="30">
        <v>0</v>
      </c>
      <c r="BA20" s="109">
        <v>-4.7999999999999996E-3</v>
      </c>
      <c r="BB20" s="108">
        <v>0</v>
      </c>
      <c r="BC20" s="30">
        <v>0</v>
      </c>
      <c r="BD20" s="109">
        <v>-4.7999999999999996E-3</v>
      </c>
      <c r="BE20" s="108">
        <v>0</v>
      </c>
      <c r="BF20" s="30">
        <v>0</v>
      </c>
      <c r="BG20" s="109">
        <v>-4.7999999999999996E-3</v>
      </c>
      <c r="BH20" s="110">
        <v>0</v>
      </c>
      <c r="BI20" s="30">
        <v>0</v>
      </c>
      <c r="BJ20" s="111">
        <v>-4.7999999999999996E-3</v>
      </c>
      <c r="BK20" s="108">
        <v>0</v>
      </c>
      <c r="BL20" s="30">
        <v>0</v>
      </c>
      <c r="BM20" s="109">
        <v>0</v>
      </c>
      <c r="BN20" s="108">
        <v>0</v>
      </c>
      <c r="BO20" s="30">
        <v>0</v>
      </c>
      <c r="BP20" s="109">
        <v>0</v>
      </c>
      <c r="BQ20" s="108">
        <v>0</v>
      </c>
      <c r="BR20" s="30">
        <v>0</v>
      </c>
      <c r="BS20" s="109">
        <v>-4.7999999999999996E-3</v>
      </c>
      <c r="BT20" s="110">
        <v>0</v>
      </c>
      <c r="BU20" s="30">
        <v>0</v>
      </c>
      <c r="BV20" s="111">
        <v>-4.7999999999999996E-3</v>
      </c>
      <c r="BW20" s="108">
        <v>0</v>
      </c>
      <c r="BX20" s="30">
        <v>0</v>
      </c>
      <c r="BY20" s="109">
        <v>-4.7999999999999996E-3</v>
      </c>
      <c r="BZ20" s="108">
        <v>0</v>
      </c>
      <c r="CA20" s="30">
        <v>0</v>
      </c>
      <c r="CB20" s="109">
        <v>-4.7999999999999996E-3</v>
      </c>
    </row>
    <row r="21" spans="1:80">
      <c r="A21" s="580"/>
      <c r="B21" s="581"/>
      <c r="C21" s="104" t="s">
        <v>53</v>
      </c>
      <c r="D21" s="105"/>
      <c r="E21" s="106" t="s">
        <v>54</v>
      </c>
      <c r="F21" s="107"/>
      <c r="G21" s="30"/>
      <c r="H21" s="15"/>
      <c r="I21" s="108">
        <v>12.107358750110423</v>
      </c>
      <c r="J21" s="30">
        <v>0.61399999999999999</v>
      </c>
      <c r="K21" s="109">
        <v>86.263000000000005</v>
      </c>
      <c r="L21" s="110">
        <v>9.9337090703972937</v>
      </c>
      <c r="M21" s="30">
        <v>0.59499999999999997</v>
      </c>
      <c r="N21" s="111">
        <v>87.991</v>
      </c>
      <c r="O21" s="108">
        <v>9.9345692396604104</v>
      </c>
      <c r="P21" s="30">
        <v>0.57699999999999996</v>
      </c>
      <c r="Q21" s="109">
        <v>89.346999999999994</v>
      </c>
      <c r="R21" s="108">
        <v>11.161982853924352</v>
      </c>
      <c r="S21" s="30">
        <v>0.67500000000000004</v>
      </c>
      <c r="T21" s="109">
        <v>90.275999999999996</v>
      </c>
      <c r="U21" s="108">
        <v>26.6884754717797</v>
      </c>
      <c r="V21" s="30">
        <v>1.5009999999999999</v>
      </c>
      <c r="W21" s="109">
        <v>86.01</v>
      </c>
      <c r="X21" s="110">
        <v>20.279688960219101</v>
      </c>
      <c r="Y21" s="30">
        <v>1.1819999999999999</v>
      </c>
      <c r="Z21" s="111">
        <v>90.356999999999999</v>
      </c>
      <c r="AA21" s="108">
        <v>23.422684269435099</v>
      </c>
      <c r="AB21" s="30">
        <v>1.194</v>
      </c>
      <c r="AC21" s="109">
        <v>90.85</v>
      </c>
      <c r="AD21" s="108">
        <v>20.580772387883265</v>
      </c>
      <c r="AE21" s="30">
        <v>1.21</v>
      </c>
      <c r="AF21" s="109">
        <v>88.86</v>
      </c>
      <c r="AG21" s="108">
        <v>22.762251807127431</v>
      </c>
      <c r="AH21" s="30">
        <v>1.27</v>
      </c>
      <c r="AI21" s="109">
        <v>85.483000000000004</v>
      </c>
      <c r="AJ21" s="110">
        <v>24.169324293606557</v>
      </c>
      <c r="AK21" s="30">
        <v>1.21</v>
      </c>
      <c r="AL21" s="111">
        <v>86.718000000000004</v>
      </c>
      <c r="AM21" s="108">
        <v>16.569936268222182</v>
      </c>
      <c r="AN21" s="30">
        <v>0.91500000000000004</v>
      </c>
      <c r="AO21" s="109">
        <v>81.212999999999994</v>
      </c>
      <c r="AP21" s="108">
        <v>16.157154205927974</v>
      </c>
      <c r="AQ21" s="30">
        <v>0.91</v>
      </c>
      <c r="AR21" s="109">
        <v>80.375</v>
      </c>
      <c r="AS21" s="108">
        <v>17.987056099345004</v>
      </c>
      <c r="AT21" s="30">
        <v>1.04</v>
      </c>
      <c r="AU21" s="109">
        <v>82.203000000000003</v>
      </c>
      <c r="AV21" s="110">
        <v>17.339855079800717</v>
      </c>
      <c r="AW21" s="30">
        <v>0.93</v>
      </c>
      <c r="AX21" s="111">
        <v>101.295</v>
      </c>
      <c r="AY21" s="108">
        <v>16.631819567550327</v>
      </c>
      <c r="AZ21" s="30">
        <v>0.92100000000000004</v>
      </c>
      <c r="BA21" s="109">
        <v>100.048</v>
      </c>
      <c r="BB21" s="108">
        <v>24.257379053123881</v>
      </c>
      <c r="BC21" s="30">
        <v>1.4</v>
      </c>
      <c r="BD21" s="109">
        <v>121.535</v>
      </c>
      <c r="BE21" s="108">
        <v>20.397753417823715</v>
      </c>
      <c r="BF21" s="30">
        <v>1.206</v>
      </c>
      <c r="BG21" s="109">
        <v>76.138000000000005</v>
      </c>
      <c r="BH21" s="110">
        <v>16.732881265392784</v>
      </c>
      <c r="BI21" s="30">
        <v>0.97</v>
      </c>
      <c r="BJ21" s="111">
        <v>80.221999999999994</v>
      </c>
      <c r="BK21" s="108">
        <v>15.135972876245432</v>
      </c>
      <c r="BL21" s="30">
        <v>0.85</v>
      </c>
      <c r="BM21" s="109">
        <v>87.938000000000002</v>
      </c>
      <c r="BN21" s="108">
        <v>14.699350068765462</v>
      </c>
      <c r="BO21" s="30">
        <v>0.83399999999999996</v>
      </c>
      <c r="BP21" s="109">
        <v>90.863</v>
      </c>
      <c r="BQ21" s="108">
        <v>15.630129547570812</v>
      </c>
      <c r="BR21" s="30">
        <v>0.879</v>
      </c>
      <c r="BS21" s="109">
        <v>95.052999999999997</v>
      </c>
      <c r="BT21" s="110">
        <v>24.178858067406132</v>
      </c>
      <c r="BU21" s="30">
        <v>1.3340000000000001</v>
      </c>
      <c r="BV21" s="111">
        <v>82.072000000000003</v>
      </c>
      <c r="BW21" s="108">
        <v>22.7008631979316</v>
      </c>
      <c r="BX21" s="30">
        <v>1.234</v>
      </c>
      <c r="BY21" s="109">
        <v>88.79</v>
      </c>
      <c r="BZ21" s="108">
        <v>20.606211544081649</v>
      </c>
      <c r="CA21" s="30">
        <v>1.2030000000000001</v>
      </c>
      <c r="CB21" s="109">
        <v>100.307</v>
      </c>
    </row>
    <row r="22" spans="1:80">
      <c r="A22" s="580"/>
      <c r="B22" s="581"/>
      <c r="C22" s="104" t="s">
        <v>55</v>
      </c>
      <c r="D22" s="105"/>
      <c r="E22" s="106" t="s">
        <v>56</v>
      </c>
      <c r="F22" s="107"/>
      <c r="G22" s="30"/>
      <c r="H22" s="15"/>
      <c r="I22" s="108">
        <v>-3.9437650651825487</v>
      </c>
      <c r="J22" s="30">
        <v>-0.2</v>
      </c>
      <c r="K22" s="109">
        <v>-49.35</v>
      </c>
      <c r="L22" s="110">
        <v>-3.1220228506962928</v>
      </c>
      <c r="M22" s="30">
        <v>-0.187</v>
      </c>
      <c r="N22" s="112">
        <v>-49.823</v>
      </c>
      <c r="O22" s="108">
        <v>-3.4435248664334179</v>
      </c>
      <c r="P22" s="30">
        <v>-0.2</v>
      </c>
      <c r="Q22" s="109">
        <v>-50.453000000000003</v>
      </c>
      <c r="R22" s="108">
        <v>-3.009601302835899</v>
      </c>
      <c r="S22" s="30">
        <v>-0.182</v>
      </c>
      <c r="T22" s="109">
        <v>-50.243000000000002</v>
      </c>
      <c r="U22" s="108">
        <v>-3.5560926677920994</v>
      </c>
      <c r="V22" s="30">
        <v>-0.2</v>
      </c>
      <c r="W22" s="109">
        <v>-50.453000000000003</v>
      </c>
      <c r="X22" s="110">
        <v>-3.4314194518137229</v>
      </c>
      <c r="Y22" s="30">
        <v>-0.2</v>
      </c>
      <c r="Z22" s="112">
        <v>-50.61</v>
      </c>
      <c r="AA22" s="108">
        <v>-4.2765034930794403</v>
      </c>
      <c r="AB22" s="30">
        <v>-0.218</v>
      </c>
      <c r="AC22" s="109">
        <v>-50.82</v>
      </c>
      <c r="AD22" s="108">
        <v>-3.0616025039826344</v>
      </c>
      <c r="AE22" s="30">
        <v>-0.18</v>
      </c>
      <c r="AF22" s="109">
        <v>-50.347999999999999</v>
      </c>
      <c r="AG22" s="108">
        <v>-3.2261459254196354</v>
      </c>
      <c r="AH22" s="30">
        <v>-0.18</v>
      </c>
      <c r="AI22" s="109">
        <v>-48.51</v>
      </c>
      <c r="AJ22" s="110">
        <v>-3.9949296353068693</v>
      </c>
      <c r="AK22" s="30">
        <v>-0.2</v>
      </c>
      <c r="AL22" s="112">
        <v>-47.88</v>
      </c>
      <c r="AM22" s="108">
        <v>-3.259659593748625</v>
      </c>
      <c r="AN22" s="30">
        <v>-0.18</v>
      </c>
      <c r="AO22" s="109">
        <v>-47.67</v>
      </c>
      <c r="AP22" s="108">
        <v>-0.18</v>
      </c>
      <c r="AQ22" s="30">
        <v>-0.191</v>
      </c>
      <c r="AR22" s="109">
        <v>-47.828000000000003</v>
      </c>
      <c r="AS22" s="108">
        <v>-3.4590492498740395</v>
      </c>
      <c r="AT22" s="30">
        <v>-0.2</v>
      </c>
      <c r="AU22" s="109">
        <v>-47.984999999999999</v>
      </c>
      <c r="AV22" s="110">
        <v>-3.7290010924302615</v>
      </c>
      <c r="AW22" s="30">
        <v>-0.2</v>
      </c>
      <c r="AX22" s="112">
        <v>-48.773000000000003</v>
      </c>
      <c r="AY22" s="108">
        <v>-3.2505184822573923</v>
      </c>
      <c r="AZ22" s="30">
        <v>-0.18</v>
      </c>
      <c r="BA22" s="109">
        <v>-49.298000000000002</v>
      </c>
      <c r="BB22" s="108">
        <v>-3.1188058782587844</v>
      </c>
      <c r="BC22" s="30">
        <v>-0.18</v>
      </c>
      <c r="BD22" s="109">
        <v>-49.875</v>
      </c>
      <c r="BE22" s="108">
        <v>-3.3827120095893393</v>
      </c>
      <c r="BF22" s="30">
        <v>-0.2</v>
      </c>
      <c r="BG22" s="109">
        <v>-50.033000000000001</v>
      </c>
      <c r="BH22" s="110">
        <v>-3.4500786114211928</v>
      </c>
      <c r="BI22" s="30">
        <v>-0.2</v>
      </c>
      <c r="BJ22" s="112">
        <v>-49.508000000000003</v>
      </c>
      <c r="BK22" s="108">
        <v>-3.2052648443813858</v>
      </c>
      <c r="BL22" s="30">
        <v>-0.18</v>
      </c>
      <c r="BM22" s="109">
        <v>-49.402999999999999</v>
      </c>
      <c r="BN22" s="108">
        <v>-3.2077718375483384</v>
      </c>
      <c r="BO22" s="30">
        <v>-0.182</v>
      </c>
      <c r="BP22" s="109">
        <v>-48.93</v>
      </c>
      <c r="BQ22" s="108">
        <v>-3.5563434692993883</v>
      </c>
      <c r="BR22" s="30">
        <v>-0.2</v>
      </c>
      <c r="BS22" s="109">
        <v>-49.192999999999998</v>
      </c>
      <c r="BT22" s="110">
        <v>-3.6250162020099155</v>
      </c>
      <c r="BU22" s="30">
        <v>-0.2</v>
      </c>
      <c r="BV22" s="112">
        <v>-48.878</v>
      </c>
      <c r="BW22" s="108">
        <v>-3.6792322849159809</v>
      </c>
      <c r="BX22" s="30">
        <v>-0.2</v>
      </c>
      <c r="BY22" s="109">
        <v>-49.402999999999999</v>
      </c>
      <c r="BZ22" s="108">
        <v>-3.425804080479077</v>
      </c>
      <c r="CA22" s="30">
        <v>-0.2</v>
      </c>
      <c r="CB22" s="109">
        <v>-49.402999999999999</v>
      </c>
    </row>
    <row r="23" spans="1:80">
      <c r="A23" s="580"/>
      <c r="B23" s="581"/>
      <c r="C23" s="104" t="s">
        <v>57</v>
      </c>
      <c r="D23" s="105"/>
      <c r="E23" s="106" t="s">
        <v>58</v>
      </c>
      <c r="F23" s="107"/>
      <c r="G23" s="113"/>
      <c r="H23" s="111"/>
      <c r="I23" s="108">
        <v>-4.6536427769154072</v>
      </c>
      <c r="J23" s="30">
        <v>-0.23599999999999999</v>
      </c>
      <c r="K23" s="109">
        <v>-71.616</v>
      </c>
      <c r="L23" s="110">
        <v>-3.9400930094348934</v>
      </c>
      <c r="M23" s="30">
        <v>-0.23599999999999999</v>
      </c>
      <c r="N23" s="112">
        <v>-72.070999999999998</v>
      </c>
      <c r="O23" s="108">
        <v>-4.3904942047026081</v>
      </c>
      <c r="P23" s="30">
        <v>-0.255</v>
      </c>
      <c r="Q23" s="109">
        <v>-72.227999999999994</v>
      </c>
      <c r="R23" s="108">
        <v>-4.2167490781491992</v>
      </c>
      <c r="S23" s="30">
        <v>-0.255</v>
      </c>
      <c r="T23" s="109">
        <v>-72.784999999999997</v>
      </c>
      <c r="U23" s="108">
        <v>-4.5340181514349265</v>
      </c>
      <c r="V23" s="30">
        <v>-0.255</v>
      </c>
      <c r="W23" s="109">
        <v>-72.448999999999998</v>
      </c>
      <c r="X23" s="110">
        <v>-4.3750598010624966</v>
      </c>
      <c r="Y23" s="30">
        <v>-0.255</v>
      </c>
      <c r="Z23" s="112">
        <v>-72.209000000000003</v>
      </c>
      <c r="AA23" s="108">
        <v>-5.0023320675929233</v>
      </c>
      <c r="AB23" s="30">
        <v>-0.255</v>
      </c>
      <c r="AC23" s="109">
        <v>-71.674000000000007</v>
      </c>
      <c r="AD23" s="108">
        <v>-4.3372702139753985</v>
      </c>
      <c r="AE23" s="30">
        <v>-0.255</v>
      </c>
      <c r="AF23" s="109">
        <v>-70.549000000000007</v>
      </c>
      <c r="AG23" s="108">
        <v>3.9430672421795547</v>
      </c>
      <c r="AH23" s="30">
        <v>0.22</v>
      </c>
      <c r="AI23" s="109">
        <v>-69.587999999999994</v>
      </c>
      <c r="AJ23" s="110">
        <v>-4.7939155623682428</v>
      </c>
      <c r="AK23" s="30">
        <v>-0.24</v>
      </c>
      <c r="AL23" s="112">
        <v>-68.45</v>
      </c>
      <c r="AM23" s="108">
        <v>-4.7083971909702367</v>
      </c>
      <c r="AN23" s="30">
        <v>-0.26</v>
      </c>
      <c r="AO23" s="109">
        <v>-69.043999999999997</v>
      </c>
      <c r="AP23" s="108">
        <v>-4.2612274828821022</v>
      </c>
      <c r="AQ23" s="30">
        <v>-0.24</v>
      </c>
      <c r="AR23" s="109">
        <v>-69.046000000000006</v>
      </c>
      <c r="AS23" s="108">
        <v>-4.150859099848847</v>
      </c>
      <c r="AT23" s="30">
        <v>-0.24</v>
      </c>
      <c r="AU23" s="109">
        <v>-70.067999999999998</v>
      </c>
      <c r="AV23" s="110">
        <v>-4.4748013109163134</v>
      </c>
      <c r="AW23" s="30">
        <v>-0.24</v>
      </c>
      <c r="AX23" s="112">
        <v>-71.796999999999997</v>
      </c>
      <c r="AY23" s="108">
        <v>-4.3340246430098572</v>
      </c>
      <c r="AZ23" s="30">
        <v>-0.24</v>
      </c>
      <c r="BA23" s="109">
        <v>-71.459999999999994</v>
      </c>
      <c r="BB23" s="108">
        <v>-3.8118738512051813</v>
      </c>
      <c r="BC23" s="30">
        <v>-0.22</v>
      </c>
      <c r="BD23" s="109">
        <v>-70.492999999999995</v>
      </c>
      <c r="BE23" s="108">
        <v>-4.0592544115072071</v>
      </c>
      <c r="BF23" s="30">
        <v>-0.24</v>
      </c>
      <c r="BG23" s="109">
        <v>-69.701999999999998</v>
      </c>
      <c r="BH23" s="110">
        <v>-4.1400943337054308</v>
      </c>
      <c r="BI23" s="30">
        <v>-0.24</v>
      </c>
      <c r="BJ23" s="112">
        <v>-68.980999999999995</v>
      </c>
      <c r="BK23" s="108">
        <v>-3.917545920910583</v>
      </c>
      <c r="BL23" s="30">
        <v>-0.22</v>
      </c>
      <c r="BM23" s="109">
        <v>-68.048000000000002</v>
      </c>
      <c r="BN23" s="108">
        <v>-4.1595283168209223</v>
      </c>
      <c r="BO23" s="30">
        <v>-0.23599999999999999</v>
      </c>
      <c r="BP23" s="109">
        <v>-68.403999999999996</v>
      </c>
      <c r="BQ23" s="108">
        <v>-4.1964852937732777</v>
      </c>
      <c r="BR23" s="30">
        <v>-0.23599999999999999</v>
      </c>
      <c r="BS23" s="109">
        <v>-69.296000000000006</v>
      </c>
      <c r="BT23" s="110">
        <v>-6.5250291636178464</v>
      </c>
      <c r="BU23" s="30">
        <v>-0.36</v>
      </c>
      <c r="BV23" s="112">
        <v>-69.641000000000005</v>
      </c>
      <c r="BW23" s="108">
        <v>-4.341494096200857</v>
      </c>
      <c r="BX23" s="30">
        <v>-0.23599999999999999</v>
      </c>
      <c r="BY23" s="109">
        <v>-70.881</v>
      </c>
      <c r="BZ23" s="108">
        <v>-3.425804080479077</v>
      </c>
      <c r="CA23" s="30">
        <v>-0.2</v>
      </c>
      <c r="CB23" s="109">
        <v>-69.959999999999994</v>
      </c>
    </row>
    <row r="24" spans="1:80" ht="15.75">
      <c r="A24" s="580"/>
      <c r="B24" s="581"/>
      <c r="C24" s="114"/>
      <c r="D24" s="115" t="s">
        <v>59</v>
      </c>
      <c r="E24" s="116"/>
      <c r="F24" s="117"/>
      <c r="G24" s="118"/>
      <c r="H24" s="117"/>
      <c r="I24" s="119">
        <v>1106.0486313557719</v>
      </c>
      <c r="J24" s="120">
        <v>56.090999999999994</v>
      </c>
      <c r="K24" s="121">
        <v>8.3421500000000179</v>
      </c>
      <c r="L24" s="122">
        <v>917.35716351448752</v>
      </c>
      <c r="M24" s="120">
        <v>54.947000000000003</v>
      </c>
      <c r="N24" s="117">
        <v>8.8704500000000053</v>
      </c>
      <c r="O24" s="119">
        <v>955.75032667859512</v>
      </c>
      <c r="P24" s="120">
        <v>55.509999999999991</v>
      </c>
      <c r="Q24" s="123">
        <v>9.0111500000000007</v>
      </c>
      <c r="R24" s="119">
        <v>896.69582553615089</v>
      </c>
      <c r="S24" s="120">
        <v>54.225999999999992</v>
      </c>
      <c r="T24" s="121">
        <v>8.8882999999999868</v>
      </c>
      <c r="U24" s="119">
        <v>1092.0938387422921</v>
      </c>
      <c r="V24" s="120">
        <v>61.420999999999992</v>
      </c>
      <c r="W24" s="121">
        <v>9.2934499999999929</v>
      </c>
      <c r="X24" s="122">
        <v>935.78239870412028</v>
      </c>
      <c r="Y24" s="120">
        <v>54.541999999999994</v>
      </c>
      <c r="Z24" s="117">
        <v>8.5711500000000029</v>
      </c>
      <c r="AA24" s="119">
        <v>1063.7508184207602</v>
      </c>
      <c r="AB24" s="120">
        <v>54.225999999999999</v>
      </c>
      <c r="AC24" s="123">
        <v>8.976300000000009</v>
      </c>
      <c r="AD24" s="119">
        <v>927.10426491434134</v>
      </c>
      <c r="AE24" s="120">
        <v>54.506999999999998</v>
      </c>
      <c r="AF24" s="121">
        <v>9.2581999999999738</v>
      </c>
      <c r="AG24" s="119">
        <v>965.89016703772006</v>
      </c>
      <c r="AH24" s="120">
        <v>53.891000000000005</v>
      </c>
      <c r="AI24" s="121">
        <v>9.293200000000013</v>
      </c>
      <c r="AJ24" s="122">
        <v>931.25804728638411</v>
      </c>
      <c r="AK24" s="120">
        <v>46.621999999999993</v>
      </c>
      <c r="AL24" s="117">
        <v>8.0082000000000022</v>
      </c>
      <c r="AM24" s="119">
        <v>1018.6436230464454</v>
      </c>
      <c r="AN24" s="120">
        <v>56.25</v>
      </c>
      <c r="AO24" s="123">
        <v>8.8880000000000052</v>
      </c>
      <c r="AP24" s="119">
        <v>1015.057447796661</v>
      </c>
      <c r="AQ24" s="120">
        <v>56.98899999999999</v>
      </c>
      <c r="AR24" s="121">
        <v>9.2931999999999846</v>
      </c>
      <c r="AS24" s="119">
        <v>977.42354653690722</v>
      </c>
      <c r="AT24" s="120">
        <v>56.513999999999996</v>
      </c>
      <c r="AU24" s="121">
        <v>8.7471999999999923</v>
      </c>
      <c r="AV24" s="122">
        <v>725.21613245583717</v>
      </c>
      <c r="AW24" s="120">
        <v>38.895999999999994</v>
      </c>
      <c r="AX24" s="117">
        <v>6.8640000000000043</v>
      </c>
      <c r="AY24" s="119">
        <v>590.52891604610556</v>
      </c>
      <c r="AZ24" s="120">
        <v>32.701000000000001</v>
      </c>
      <c r="BA24" s="123">
        <v>5.4742000000000104</v>
      </c>
      <c r="BB24" s="119">
        <v>18.903428962112969</v>
      </c>
      <c r="BC24" s="120">
        <v>1.091</v>
      </c>
      <c r="BD24" s="121">
        <v>1.2502000000000066</v>
      </c>
      <c r="BE24" s="119">
        <v>300.06346881062234</v>
      </c>
      <c r="BF24" s="120">
        <v>17.741000000000003</v>
      </c>
      <c r="BG24" s="121">
        <v>4.5232000000000028</v>
      </c>
      <c r="BH24" s="122">
        <v>1056.8625810366536</v>
      </c>
      <c r="BI24" s="120">
        <v>61.265999999999991</v>
      </c>
      <c r="BJ24" s="117">
        <v>9.8031999999999755</v>
      </c>
      <c r="BK24" s="119">
        <v>857.7822934371984</v>
      </c>
      <c r="BL24" s="120">
        <v>48.170999999999999</v>
      </c>
      <c r="BM24" s="123">
        <v>8.2540000000000191</v>
      </c>
      <c r="BN24" s="119">
        <v>749.13809990744289</v>
      </c>
      <c r="BO24" s="120">
        <v>42.504000000000005</v>
      </c>
      <c r="BP24" s="121">
        <v>6.4420000000000073</v>
      </c>
      <c r="BQ24" s="119">
        <v>714.16711378735658</v>
      </c>
      <c r="BR24" s="120">
        <v>40.162999999999997</v>
      </c>
      <c r="BS24" s="121">
        <v>7.7971999999999895</v>
      </c>
      <c r="BT24" s="122">
        <v>1056.5290971567999</v>
      </c>
      <c r="BU24" s="120">
        <v>58.291000000000004</v>
      </c>
      <c r="BV24" s="117">
        <v>9.4861999999999966</v>
      </c>
      <c r="BW24" s="119">
        <v>955.45983206983101</v>
      </c>
      <c r="BX24" s="120">
        <v>51.938000000000002</v>
      </c>
      <c r="BY24" s="123">
        <v>8.9232000000000085</v>
      </c>
      <c r="BZ24" s="119">
        <v>546.26158965279126</v>
      </c>
      <c r="CA24" s="120">
        <v>31.891000000000002</v>
      </c>
      <c r="CB24" s="121">
        <v>5.702200000000019</v>
      </c>
    </row>
    <row r="25" spans="1:80">
      <c r="A25" s="580"/>
      <c r="B25" s="581"/>
      <c r="C25" s="124"/>
      <c r="D25" s="125"/>
      <c r="E25" s="126"/>
      <c r="F25" s="111"/>
      <c r="G25" s="113"/>
      <c r="H25" s="111"/>
      <c r="I25" s="108"/>
      <c r="J25" s="30"/>
      <c r="K25" s="109"/>
      <c r="L25" s="110"/>
      <c r="M25" s="30"/>
      <c r="N25" s="111"/>
      <c r="O25" s="108"/>
      <c r="P25" s="30"/>
      <c r="Q25" s="109"/>
      <c r="R25" s="108"/>
      <c r="S25" s="30"/>
      <c r="T25" s="109"/>
      <c r="U25" s="108"/>
      <c r="V25" s="30"/>
      <c r="W25" s="109"/>
      <c r="X25" s="110"/>
      <c r="Y25" s="30"/>
      <c r="Z25" s="111"/>
      <c r="AA25" s="108"/>
      <c r="AB25" s="30"/>
      <c r="AC25" s="109"/>
      <c r="AD25" s="108"/>
      <c r="AE25" s="30"/>
      <c r="AF25" s="109"/>
      <c r="AG25" s="108"/>
      <c r="AH25" s="30"/>
      <c r="AI25" s="109"/>
      <c r="AJ25" s="110"/>
      <c r="AK25" s="30"/>
      <c r="AL25" s="111"/>
      <c r="AM25" s="108"/>
      <c r="AN25" s="30"/>
      <c r="AO25" s="109"/>
      <c r="AP25" s="108"/>
      <c r="AQ25" s="30"/>
      <c r="AR25" s="109"/>
      <c r="AS25" s="108"/>
      <c r="AT25" s="30"/>
      <c r="AU25" s="109"/>
      <c r="AV25" s="110"/>
      <c r="AW25" s="30"/>
      <c r="AX25" s="111"/>
      <c r="AY25" s="108"/>
      <c r="AZ25" s="30"/>
      <c r="BA25" s="109"/>
      <c r="BB25" s="108"/>
      <c r="BC25" s="30"/>
      <c r="BD25" s="109"/>
      <c r="BE25" s="108"/>
      <c r="BF25" s="30"/>
      <c r="BG25" s="109"/>
      <c r="BH25" s="110"/>
      <c r="BI25" s="30"/>
      <c r="BJ25" s="111"/>
      <c r="BK25" s="108"/>
      <c r="BL25" s="30"/>
      <c r="BM25" s="109"/>
      <c r="BN25" s="108"/>
      <c r="BO25" s="30"/>
      <c r="BP25" s="109"/>
      <c r="BQ25" s="108"/>
      <c r="BR25" s="30"/>
      <c r="BS25" s="109"/>
      <c r="BT25" s="110"/>
      <c r="BU25" s="30"/>
      <c r="BV25" s="111"/>
      <c r="BW25" s="108"/>
      <c r="BX25" s="30"/>
      <c r="BY25" s="109"/>
      <c r="BZ25" s="108"/>
      <c r="CA25" s="30"/>
      <c r="CB25" s="109"/>
    </row>
    <row r="26" spans="1:80">
      <c r="A26" s="580"/>
      <c r="B26" s="581"/>
      <c r="C26" s="127" t="s">
        <v>60</v>
      </c>
      <c r="D26" s="128"/>
      <c r="E26" s="126" t="s">
        <v>56</v>
      </c>
      <c r="F26" s="111"/>
      <c r="G26" s="113"/>
      <c r="H26" s="111"/>
      <c r="I26" s="41">
        <v>210.38798141154774</v>
      </c>
      <c r="J26" s="129">
        <v>3.4020000000000001</v>
      </c>
      <c r="K26" s="130">
        <v>1.5609999999999999</v>
      </c>
      <c r="L26" s="41">
        <v>302.80673591893742</v>
      </c>
      <c r="M26" s="129">
        <v>5.016</v>
      </c>
      <c r="N26" s="131">
        <v>2.5880000000000001</v>
      </c>
      <c r="O26" s="41">
        <v>230.5416378460169</v>
      </c>
      <c r="P26" s="129">
        <v>3.9140000000000001</v>
      </c>
      <c r="Q26" s="130">
        <v>1.8520000000000001</v>
      </c>
      <c r="R26" s="41">
        <v>354.7185159559051</v>
      </c>
      <c r="S26" s="129">
        <v>6.07</v>
      </c>
      <c r="T26" s="130">
        <v>2.8170000000000002</v>
      </c>
      <c r="U26" s="41">
        <v>413.35169817721601</v>
      </c>
      <c r="V26" s="129">
        <v>7.2990000000000004</v>
      </c>
      <c r="W26" s="130">
        <v>3.0630000000000002</v>
      </c>
      <c r="X26" s="41">
        <v>327.78149177405766</v>
      </c>
      <c r="Y26" s="129">
        <v>5.5860000000000003</v>
      </c>
      <c r="Z26" s="130">
        <v>2.8210000000000002</v>
      </c>
      <c r="AA26" s="41">
        <v>312.33493987692822</v>
      </c>
      <c r="AB26" s="129">
        <v>5.0049999999999999</v>
      </c>
      <c r="AC26" s="130">
        <v>2.1579999999999999</v>
      </c>
      <c r="AD26" s="41">
        <v>305.7005607242549</v>
      </c>
      <c r="AE26" s="129">
        <v>4.9139999999999997</v>
      </c>
      <c r="AF26" s="130">
        <v>2.1840000000000002</v>
      </c>
      <c r="AG26" s="41">
        <v>511.25986816666881</v>
      </c>
      <c r="AH26" s="129">
        <v>7.6879999999999997</v>
      </c>
      <c r="AI26" s="130">
        <v>3.198</v>
      </c>
      <c r="AJ26" s="41">
        <v>320.44606284046938</v>
      </c>
      <c r="AK26" s="129">
        <v>5.3380000000000001</v>
      </c>
      <c r="AL26" s="131">
        <v>2.4900000000000002</v>
      </c>
      <c r="AM26" s="41">
        <v>377.04501159731132</v>
      </c>
      <c r="AN26" s="129">
        <v>6.2539999999999996</v>
      </c>
      <c r="AO26" s="130">
        <v>2.4580000000000002</v>
      </c>
      <c r="AP26" s="41">
        <v>278.83297143768579</v>
      </c>
      <c r="AQ26" s="129">
        <v>4.4349999999999996</v>
      </c>
      <c r="AR26" s="130">
        <v>2.19</v>
      </c>
      <c r="AS26" s="41">
        <v>244.48986767443094</v>
      </c>
      <c r="AT26" s="129">
        <v>3.8210000000000002</v>
      </c>
      <c r="AU26" s="130">
        <v>1.7070000000000001</v>
      </c>
      <c r="AV26" s="41">
        <v>271.5743478216271</v>
      </c>
      <c r="AW26" s="129">
        <v>3.823</v>
      </c>
      <c r="AX26" s="131">
        <v>1.9159999999999999</v>
      </c>
      <c r="AY26" s="41">
        <v>212.61215967888469</v>
      </c>
      <c r="AZ26" s="129">
        <v>3.4729999999999999</v>
      </c>
      <c r="BA26" s="130">
        <v>1.742</v>
      </c>
      <c r="BB26" s="41">
        <v>241.68084527625621</v>
      </c>
      <c r="BC26" s="129">
        <v>3.915</v>
      </c>
      <c r="BD26" s="130">
        <v>1.7350000000000001</v>
      </c>
      <c r="BE26" s="41">
        <v>16.138569012451949</v>
      </c>
      <c r="BF26" s="129">
        <v>0.26900000000000002</v>
      </c>
      <c r="BG26" s="130">
        <v>0.75800000000000001</v>
      </c>
      <c r="BH26" s="41">
        <v>0.97699465793975948</v>
      </c>
      <c r="BI26" s="129">
        <v>1.6E-2</v>
      </c>
      <c r="BJ26" s="131">
        <v>0.67779999999999996</v>
      </c>
      <c r="BK26" s="41">
        <v>402.2338038158137</v>
      </c>
      <c r="BL26" s="129">
        <v>6.1070000000000002</v>
      </c>
      <c r="BM26" s="130">
        <v>2.339</v>
      </c>
      <c r="BN26" s="41">
        <v>648.25115080334729</v>
      </c>
      <c r="BO26" s="129">
        <v>10.388999999999999</v>
      </c>
      <c r="BP26" s="131">
        <v>4.2610000000000001</v>
      </c>
      <c r="BQ26" s="41">
        <v>526.72400290675898</v>
      </c>
      <c r="BR26" s="129">
        <v>8.6229999999999993</v>
      </c>
      <c r="BS26" s="130">
        <v>2.633</v>
      </c>
      <c r="BT26" s="41">
        <v>465.16372074321794</v>
      </c>
      <c r="BU26" s="129">
        <v>7.1070000000000002</v>
      </c>
      <c r="BV26" s="131">
        <v>2.91</v>
      </c>
      <c r="BW26" s="41">
        <v>517.84363990132067</v>
      </c>
      <c r="BX26" s="129">
        <v>7.4619999999999997</v>
      </c>
      <c r="BY26" s="130">
        <v>2.3210000000000002</v>
      </c>
      <c r="BZ26" s="41">
        <v>542.0486480461243</v>
      </c>
      <c r="CA26" s="129">
        <v>8.9499999999999993</v>
      </c>
      <c r="CB26" s="130">
        <v>2.4500000000000002</v>
      </c>
    </row>
    <row r="27" spans="1:80">
      <c r="A27" s="580"/>
      <c r="B27" s="581"/>
      <c r="C27" s="127" t="s">
        <v>55</v>
      </c>
      <c r="D27" s="128"/>
      <c r="E27" s="126" t="s">
        <v>54</v>
      </c>
      <c r="F27" s="111"/>
      <c r="G27" s="113"/>
      <c r="H27" s="111"/>
      <c r="I27" s="41">
        <v>1.8552732046873699</v>
      </c>
      <c r="J27" s="129">
        <v>0.03</v>
      </c>
      <c r="K27" s="130">
        <v>-0.66300000000000003</v>
      </c>
      <c r="L27" s="41">
        <v>0</v>
      </c>
      <c r="M27" s="129">
        <v>0</v>
      </c>
      <c r="N27" s="131">
        <v>-0.66100000000000003</v>
      </c>
      <c r="O27" s="41">
        <v>-3.5341078872664826</v>
      </c>
      <c r="P27" s="129">
        <v>-0.06</v>
      </c>
      <c r="Q27" s="130">
        <v>-0.67300000000000004</v>
      </c>
      <c r="R27" s="41">
        <v>1.1687595253901319</v>
      </c>
      <c r="S27" s="129">
        <v>0.02</v>
      </c>
      <c r="T27" s="130">
        <v>-0.66100000000000003</v>
      </c>
      <c r="U27" s="41">
        <v>2.2652511203025951</v>
      </c>
      <c r="V27" s="129">
        <v>0.04</v>
      </c>
      <c r="W27" s="130">
        <v>-0.66100000000000003</v>
      </c>
      <c r="X27" s="41">
        <v>1.1735821402579936</v>
      </c>
      <c r="Y27" s="129">
        <v>0.02</v>
      </c>
      <c r="Z27" s="130">
        <v>-0.66500000000000004</v>
      </c>
      <c r="AA27" s="41">
        <v>1.248091667839873</v>
      </c>
      <c r="AB27" s="129">
        <v>0.02</v>
      </c>
      <c r="AC27" s="130">
        <v>-0.67100000000000004</v>
      </c>
      <c r="AD27" s="41">
        <v>0.87094176844517068</v>
      </c>
      <c r="AE27" s="129">
        <v>1.4E-2</v>
      </c>
      <c r="AF27" s="130">
        <v>-0.67</v>
      </c>
      <c r="AG27" s="41">
        <v>2.5270388905220358</v>
      </c>
      <c r="AH27" s="129">
        <v>3.7999999999999999E-2</v>
      </c>
      <c r="AI27" s="130">
        <v>-0.628</v>
      </c>
      <c r="AJ27" s="41">
        <v>1.2606533007961518</v>
      </c>
      <c r="AK27" s="129">
        <v>2.1000000000000001E-2</v>
      </c>
      <c r="AL27" s="131">
        <v>-0.63300000000000001</v>
      </c>
      <c r="AM27" s="41">
        <v>0.18086585142179948</v>
      </c>
      <c r="AN27" s="129">
        <v>3.0000000000000001E-3</v>
      </c>
      <c r="AO27" s="130">
        <v>-0.628</v>
      </c>
      <c r="AP27" s="41">
        <v>0</v>
      </c>
      <c r="AQ27" s="129">
        <v>0</v>
      </c>
      <c r="AR27" s="130">
        <v>-0.63200000000000001</v>
      </c>
      <c r="AS27" s="41">
        <v>0.44790083059958558</v>
      </c>
      <c r="AT27" s="129">
        <v>7.0000000000000001E-3</v>
      </c>
      <c r="AU27" s="130">
        <v>-0.64200000000000002</v>
      </c>
      <c r="AV27" s="41">
        <v>0.9945176221561024</v>
      </c>
      <c r="AW27" s="129">
        <v>1.4E-2</v>
      </c>
      <c r="AX27" s="131">
        <v>-0.64900000000000002</v>
      </c>
      <c r="AY27" s="41">
        <v>2.3263063828959454</v>
      </c>
      <c r="AZ27" s="129">
        <v>3.7999999999999999E-2</v>
      </c>
      <c r="BA27" s="130">
        <v>-0.66</v>
      </c>
      <c r="BB27" s="41">
        <v>0.61732016673373236</v>
      </c>
      <c r="BC27" s="129">
        <v>0.01</v>
      </c>
      <c r="BD27" s="130">
        <v>-0.66100000000000003</v>
      </c>
      <c r="BE27" s="41">
        <v>1.2598882872174382</v>
      </c>
      <c r="BF27" s="129">
        <v>2.1000000000000001E-2</v>
      </c>
      <c r="BG27" s="130">
        <v>-0.67900000000000005</v>
      </c>
      <c r="BH27" s="41">
        <v>1.709740651394579</v>
      </c>
      <c r="BI27" s="129">
        <v>2.8000000000000001E-2</v>
      </c>
      <c r="BJ27" s="131">
        <v>-0.67800000000000005</v>
      </c>
      <c r="BK27" s="41">
        <v>2.305253501482476</v>
      </c>
      <c r="BL27" s="129">
        <v>3.5000000000000003E-2</v>
      </c>
      <c r="BM27" s="130">
        <v>-0.64900000000000002</v>
      </c>
      <c r="BN27" s="41">
        <v>1.3103546218953022</v>
      </c>
      <c r="BO27" s="129">
        <v>2.1000000000000001E-2</v>
      </c>
      <c r="BP27" s="131">
        <v>-0.627</v>
      </c>
      <c r="BQ27" s="41">
        <v>0.6108361392865117</v>
      </c>
      <c r="BR27" s="129">
        <v>0.01</v>
      </c>
      <c r="BS27" s="130">
        <v>-0.64400000000000002</v>
      </c>
      <c r="BT27" s="41">
        <v>1.3744812347836748</v>
      </c>
      <c r="BU27" s="129">
        <v>2.1000000000000001E-2</v>
      </c>
      <c r="BV27" s="131">
        <v>-0.64</v>
      </c>
      <c r="BW27" s="41">
        <v>0</v>
      </c>
      <c r="BX27" s="129">
        <v>0</v>
      </c>
      <c r="BY27" s="130">
        <v>-0.64900000000000002</v>
      </c>
      <c r="BZ27" s="41">
        <v>1.0295896108138674</v>
      </c>
      <c r="CA27" s="129">
        <v>1.7000000000000001E-2</v>
      </c>
      <c r="CB27" s="130">
        <v>-0.64600000000000002</v>
      </c>
    </row>
    <row r="28" spans="1:80">
      <c r="A28" s="580"/>
      <c r="B28" s="581"/>
      <c r="C28" s="124"/>
      <c r="D28" s="132" t="s">
        <v>59</v>
      </c>
      <c r="E28" s="133"/>
      <c r="F28" s="117"/>
      <c r="G28" s="118"/>
      <c r="H28" s="117"/>
      <c r="I28" s="134">
        <v>212.24325461623511</v>
      </c>
      <c r="J28" s="134">
        <v>3.4319999999999999</v>
      </c>
      <c r="K28" s="134">
        <v>0.89799999999999991</v>
      </c>
      <c r="L28" s="134">
        <v>302.80673591893742</v>
      </c>
      <c r="M28" s="134">
        <v>5.016</v>
      </c>
      <c r="N28" s="134">
        <v>1.927</v>
      </c>
      <c r="O28" s="134">
        <v>227.00752995875041</v>
      </c>
      <c r="P28" s="134">
        <v>3.8540000000000001</v>
      </c>
      <c r="Q28" s="134">
        <v>1.179</v>
      </c>
      <c r="R28" s="134">
        <v>355.88727548129526</v>
      </c>
      <c r="S28" s="134">
        <v>6.09</v>
      </c>
      <c r="T28" s="134">
        <v>2.1560000000000001</v>
      </c>
      <c r="U28" s="134">
        <v>415.6169492975186</v>
      </c>
      <c r="V28" s="134">
        <v>7.3390000000000004</v>
      </c>
      <c r="W28" s="134">
        <v>2.4020000000000001</v>
      </c>
      <c r="X28" s="134">
        <v>328.95507391431568</v>
      </c>
      <c r="Y28" s="134">
        <v>5.6059999999999999</v>
      </c>
      <c r="Z28" s="134">
        <v>2.1560000000000001</v>
      </c>
      <c r="AA28" s="134">
        <v>313.58303154476812</v>
      </c>
      <c r="AB28" s="134">
        <v>5.0249999999999995</v>
      </c>
      <c r="AC28" s="134">
        <v>1.4869999999999999</v>
      </c>
      <c r="AD28" s="134">
        <v>306.57150249270006</v>
      </c>
      <c r="AE28" s="134">
        <v>4.9279999999999999</v>
      </c>
      <c r="AF28" s="134">
        <v>1.5140000000000002</v>
      </c>
      <c r="AG28" s="134">
        <v>513.78690705719089</v>
      </c>
      <c r="AH28" s="134">
        <v>7.726</v>
      </c>
      <c r="AI28" s="134">
        <v>2.57</v>
      </c>
      <c r="AJ28" s="134">
        <v>321.70671614126553</v>
      </c>
      <c r="AK28" s="134">
        <v>5.359</v>
      </c>
      <c r="AL28" s="134">
        <v>1.8570000000000002</v>
      </c>
      <c r="AM28" s="134">
        <v>377.22587744873312</v>
      </c>
      <c r="AN28" s="134">
        <v>6.2569999999999997</v>
      </c>
      <c r="AO28" s="134">
        <v>1.83</v>
      </c>
      <c r="AP28" s="134">
        <v>278.83297143768579</v>
      </c>
      <c r="AQ28" s="134">
        <v>4.4349999999999996</v>
      </c>
      <c r="AR28" s="134">
        <v>1.5579999999999998</v>
      </c>
      <c r="AS28" s="134">
        <v>244.93776850503053</v>
      </c>
      <c r="AT28" s="134">
        <v>3.8280000000000003</v>
      </c>
      <c r="AU28" s="134">
        <v>1.0649999999999999</v>
      </c>
      <c r="AV28" s="134">
        <v>272.56886544378318</v>
      </c>
      <c r="AW28" s="134">
        <v>3.8369999999999997</v>
      </c>
      <c r="AX28" s="134">
        <v>1.2669999999999999</v>
      </c>
      <c r="AY28" s="134">
        <v>214.93846606178064</v>
      </c>
      <c r="AZ28" s="134">
        <v>3.5109999999999997</v>
      </c>
      <c r="BA28" s="134">
        <v>1.0819999999999999</v>
      </c>
      <c r="BB28" s="134">
        <v>242.29816544298993</v>
      </c>
      <c r="BC28" s="134">
        <v>3.9249999999999998</v>
      </c>
      <c r="BD28" s="134">
        <v>1.0740000000000001</v>
      </c>
      <c r="BE28" s="134">
        <v>17.398457299669388</v>
      </c>
      <c r="BF28" s="134">
        <v>0.29000000000000004</v>
      </c>
      <c r="BG28" s="134">
        <v>7.8999999999999959E-2</v>
      </c>
      <c r="BH28" s="134">
        <v>2.6867353093343382</v>
      </c>
      <c r="BI28" s="134">
        <v>4.3999999999999997E-2</v>
      </c>
      <c r="BJ28" s="134">
        <v>-2.00000000000089E-4</v>
      </c>
      <c r="BK28" s="134">
        <v>404.53905731729617</v>
      </c>
      <c r="BL28" s="134">
        <v>6.1420000000000003</v>
      </c>
      <c r="BM28" s="134">
        <v>1.69</v>
      </c>
      <c r="BN28" s="134">
        <v>649.56150542524256</v>
      </c>
      <c r="BO28" s="134">
        <v>10.41</v>
      </c>
      <c r="BP28" s="134">
        <v>3.6340000000000003</v>
      </c>
      <c r="BQ28" s="134">
        <v>527.33483904604554</v>
      </c>
      <c r="BR28" s="134">
        <v>8.6329999999999991</v>
      </c>
      <c r="BS28" s="134">
        <v>1.9889999999999999</v>
      </c>
      <c r="BT28" s="134">
        <v>466.53820197800161</v>
      </c>
      <c r="BU28" s="134">
        <v>7.1280000000000001</v>
      </c>
      <c r="BV28" s="134">
        <v>2.27</v>
      </c>
      <c r="BW28" s="134">
        <v>517.84363990132067</v>
      </c>
      <c r="BX28" s="134">
        <v>7.4619999999999997</v>
      </c>
      <c r="BY28" s="134">
        <v>1.6720000000000002</v>
      </c>
      <c r="BZ28" s="134">
        <v>543.0782376569382</v>
      </c>
      <c r="CA28" s="134">
        <v>8.9669999999999987</v>
      </c>
      <c r="CB28" s="134">
        <v>1.8040000000000003</v>
      </c>
    </row>
    <row r="29" spans="1:80" ht="15.75" thickBot="1">
      <c r="A29" s="580"/>
      <c r="B29" s="610"/>
      <c r="C29" s="135"/>
      <c r="D29" s="136"/>
      <c r="E29" s="137"/>
      <c r="F29" s="138"/>
      <c r="G29" s="139"/>
      <c r="H29" s="138"/>
      <c r="I29" s="140"/>
      <c r="J29" s="141"/>
      <c r="K29" s="142"/>
      <c r="L29" s="141"/>
      <c r="M29" s="141"/>
      <c r="N29" s="138"/>
      <c r="O29" s="140"/>
      <c r="P29" s="141"/>
      <c r="Q29" s="142"/>
      <c r="R29" s="140"/>
      <c r="S29" s="141"/>
      <c r="T29" s="142"/>
      <c r="U29" s="140"/>
      <c r="V29" s="141"/>
      <c r="W29" s="142"/>
      <c r="X29" s="141"/>
      <c r="Y29" s="141"/>
      <c r="Z29" s="138"/>
      <c r="AA29" s="140"/>
      <c r="AB29" s="141"/>
      <c r="AC29" s="142"/>
      <c r="AD29" s="140"/>
      <c r="AE29" s="141"/>
      <c r="AF29" s="142"/>
      <c r="AG29" s="140"/>
      <c r="AH29" s="141"/>
      <c r="AI29" s="142"/>
      <c r="AJ29" s="141"/>
      <c r="AK29" s="141"/>
      <c r="AL29" s="138"/>
      <c r="AM29" s="140"/>
      <c r="AN29" s="141"/>
      <c r="AO29" s="142"/>
      <c r="AP29" s="140"/>
      <c r="AQ29" s="141"/>
      <c r="AR29" s="142"/>
      <c r="AS29" s="140"/>
      <c r="AT29" s="141"/>
      <c r="AU29" s="142"/>
      <c r="AV29" s="141"/>
      <c r="AW29" s="141"/>
      <c r="AX29" s="138"/>
      <c r="AY29" s="140"/>
      <c r="AZ29" s="141"/>
      <c r="BA29" s="142"/>
      <c r="BB29" s="140"/>
      <c r="BC29" s="141"/>
      <c r="BD29" s="142"/>
      <c r="BE29" s="140"/>
      <c r="BF29" s="141"/>
      <c r="BG29" s="142"/>
      <c r="BH29" s="141"/>
      <c r="BI29" s="141"/>
      <c r="BJ29" s="138"/>
      <c r="BK29" s="140"/>
      <c r="BL29" s="141"/>
      <c r="BM29" s="142"/>
      <c r="BN29" s="140"/>
      <c r="BO29" s="141"/>
      <c r="BP29" s="142"/>
      <c r="BQ29" s="140"/>
      <c r="BR29" s="141"/>
      <c r="BS29" s="142"/>
      <c r="BT29" s="141"/>
      <c r="BU29" s="141"/>
      <c r="BV29" s="138"/>
      <c r="BW29" s="140"/>
      <c r="BX29" s="141"/>
      <c r="BY29" s="142"/>
      <c r="BZ29" s="140"/>
      <c r="CA29" s="141"/>
      <c r="CB29" s="142"/>
    </row>
    <row r="30" spans="1:80">
      <c r="A30" s="580"/>
      <c r="B30" s="583" t="s">
        <v>61</v>
      </c>
      <c r="C30" s="584"/>
      <c r="D30" s="585"/>
      <c r="E30" s="620" t="s">
        <v>42</v>
      </c>
      <c r="F30" s="621"/>
      <c r="G30" s="621"/>
      <c r="H30" s="622"/>
      <c r="I30" s="47"/>
      <c r="J30" s="42"/>
      <c r="K30" s="43"/>
      <c r="L30" s="44"/>
      <c r="M30" s="42"/>
      <c r="N30" s="45"/>
      <c r="O30" s="47"/>
      <c r="P30" s="42"/>
      <c r="Q30" s="43"/>
      <c r="R30" s="47"/>
      <c r="S30" s="45"/>
      <c r="T30" s="43"/>
      <c r="U30" s="47"/>
      <c r="V30" s="42"/>
      <c r="W30" s="43"/>
      <c r="X30" s="44"/>
      <c r="Y30" s="42"/>
      <c r="Z30" s="45"/>
      <c r="AA30" s="47"/>
      <c r="AB30" s="42"/>
      <c r="AC30" s="43"/>
      <c r="AD30" s="47"/>
      <c r="AE30" s="45"/>
      <c r="AF30" s="43"/>
      <c r="AG30" s="47"/>
      <c r="AH30" s="42"/>
      <c r="AI30" s="43"/>
      <c r="AJ30" s="44"/>
      <c r="AK30" s="42"/>
      <c r="AL30" s="45"/>
      <c r="AM30" s="47"/>
      <c r="AN30" s="42"/>
      <c r="AO30" s="43"/>
      <c r="AP30" s="47"/>
      <c r="AQ30" s="45"/>
      <c r="AR30" s="43"/>
      <c r="AS30" s="47"/>
      <c r="AT30" s="42"/>
      <c r="AU30" s="43"/>
      <c r="AV30" s="44"/>
      <c r="AW30" s="42"/>
      <c r="AX30" s="45"/>
      <c r="AY30" s="47"/>
      <c r="AZ30" s="42"/>
      <c r="BA30" s="43"/>
      <c r="BB30" s="47"/>
      <c r="BC30" s="45"/>
      <c r="BD30" s="43"/>
      <c r="BE30" s="47"/>
      <c r="BF30" s="42"/>
      <c r="BG30" s="43"/>
      <c r="BH30" s="44"/>
      <c r="BI30" s="42"/>
      <c r="BJ30" s="45"/>
      <c r="BK30" s="47"/>
      <c r="BL30" s="42"/>
      <c r="BM30" s="43"/>
      <c r="BN30" s="47"/>
      <c r="BO30" s="45"/>
      <c r="BP30" s="43"/>
      <c r="BQ30" s="47"/>
      <c r="BR30" s="42"/>
      <c r="BS30" s="43"/>
      <c r="BT30" s="44"/>
      <c r="BU30" s="42"/>
      <c r="BV30" s="45"/>
      <c r="BW30" s="47"/>
      <c r="BX30" s="42"/>
      <c r="BY30" s="43"/>
      <c r="BZ30" s="47"/>
      <c r="CA30" s="45"/>
      <c r="CB30" s="43"/>
    </row>
    <row r="31" spans="1:80" ht="15.75" thickBot="1">
      <c r="A31" s="580"/>
      <c r="B31" s="624" t="s">
        <v>62</v>
      </c>
      <c r="C31" s="625"/>
      <c r="D31" s="626"/>
      <c r="E31" s="627" t="s">
        <v>42</v>
      </c>
      <c r="F31" s="628"/>
      <c r="G31" s="628"/>
      <c r="H31" s="629"/>
      <c r="I31" s="140"/>
      <c r="J31" s="139"/>
      <c r="K31" s="142"/>
      <c r="L31" s="141"/>
      <c r="M31" s="139"/>
      <c r="N31" s="138"/>
      <c r="O31" s="140"/>
      <c r="P31" s="139"/>
      <c r="Q31" s="142"/>
      <c r="R31" s="140"/>
      <c r="S31" s="138"/>
      <c r="T31" s="142"/>
      <c r="U31" s="140"/>
      <c r="V31" s="139"/>
      <c r="W31" s="142"/>
      <c r="X31" s="141"/>
      <c r="Y31" s="139"/>
      <c r="Z31" s="138"/>
      <c r="AA31" s="140"/>
      <c r="AB31" s="139"/>
      <c r="AC31" s="142"/>
      <c r="AD31" s="140"/>
      <c r="AE31" s="138"/>
      <c r="AF31" s="142"/>
      <c r="AG31" s="140"/>
      <c r="AH31" s="139"/>
      <c r="AI31" s="142"/>
      <c r="AJ31" s="141"/>
      <c r="AK31" s="139"/>
      <c r="AL31" s="138"/>
      <c r="AM31" s="140"/>
      <c r="AN31" s="139"/>
      <c r="AO31" s="142"/>
      <c r="AP31" s="140"/>
      <c r="AQ31" s="138"/>
      <c r="AR31" s="142"/>
      <c r="AS31" s="140"/>
      <c r="AT31" s="139"/>
      <c r="AU31" s="142"/>
      <c r="AV31" s="141"/>
      <c r="AW31" s="139"/>
      <c r="AX31" s="138"/>
      <c r="AY31" s="140"/>
      <c r="AZ31" s="139"/>
      <c r="BA31" s="142"/>
      <c r="BB31" s="140"/>
      <c r="BC31" s="138"/>
      <c r="BD31" s="142"/>
      <c r="BE31" s="140"/>
      <c r="BF31" s="139"/>
      <c r="BG31" s="142"/>
      <c r="BH31" s="141"/>
      <c r="BI31" s="139"/>
      <c r="BJ31" s="138"/>
      <c r="BK31" s="140"/>
      <c r="BL31" s="139"/>
      <c r="BM31" s="142"/>
      <c r="BN31" s="140"/>
      <c r="BO31" s="138"/>
      <c r="BP31" s="142"/>
      <c r="BQ31" s="140"/>
      <c r="BR31" s="139"/>
      <c r="BS31" s="142"/>
      <c r="BT31" s="141"/>
      <c r="BU31" s="139"/>
      <c r="BV31" s="138"/>
      <c r="BW31" s="140"/>
      <c r="BX31" s="139"/>
      <c r="BY31" s="142"/>
      <c r="BZ31" s="140"/>
      <c r="CA31" s="138"/>
      <c r="CB31" s="142"/>
    </row>
    <row r="32" spans="1:80">
      <c r="A32" s="580"/>
      <c r="B32" s="611" t="s">
        <v>63</v>
      </c>
      <c r="C32" s="612"/>
      <c r="D32" s="69" t="s">
        <v>35</v>
      </c>
      <c r="E32" s="618"/>
      <c r="F32" s="618"/>
      <c r="G32" s="618"/>
      <c r="H32" s="619"/>
      <c r="I32" s="73"/>
      <c r="J32" s="73">
        <v>227.83</v>
      </c>
      <c r="K32" s="75"/>
      <c r="L32" s="76"/>
      <c r="M32" s="74">
        <v>228.49</v>
      </c>
      <c r="N32" s="77"/>
      <c r="O32" s="623">
        <v>228.32</v>
      </c>
      <c r="P32" s="618"/>
      <c r="Q32" s="619"/>
      <c r="R32" s="623">
        <v>226.73</v>
      </c>
      <c r="S32" s="618"/>
      <c r="T32" s="619"/>
      <c r="U32" s="623">
        <v>230.43</v>
      </c>
      <c r="V32" s="618"/>
      <c r="W32" s="619"/>
      <c r="X32" s="623">
        <v>229.5</v>
      </c>
      <c r="Y32" s="618"/>
      <c r="Z32" s="619"/>
      <c r="AA32" s="623">
        <v>228.05</v>
      </c>
      <c r="AB32" s="618"/>
      <c r="AC32" s="619"/>
      <c r="AD32" s="623">
        <v>226.38</v>
      </c>
      <c r="AE32" s="618"/>
      <c r="AF32" s="619"/>
      <c r="AG32" s="623">
        <v>222.11199999999999</v>
      </c>
      <c r="AH32" s="618"/>
      <c r="AI32" s="619"/>
      <c r="AJ32" s="623">
        <v>219.78</v>
      </c>
      <c r="AK32" s="618"/>
      <c r="AL32" s="619"/>
      <c r="AM32" s="623">
        <v>220.96799999999999</v>
      </c>
      <c r="AN32" s="618"/>
      <c r="AO32" s="619"/>
      <c r="AP32" s="623">
        <v>217.71199999999999</v>
      </c>
      <c r="AQ32" s="618"/>
      <c r="AR32" s="619"/>
      <c r="AS32" s="623">
        <v>220.17599999999999</v>
      </c>
      <c r="AT32" s="618"/>
      <c r="AU32" s="619"/>
      <c r="AV32" s="623">
        <v>219.16399999999999</v>
      </c>
      <c r="AW32" s="618"/>
      <c r="AX32" s="619"/>
      <c r="AY32" s="623">
        <v>225.28</v>
      </c>
      <c r="AZ32" s="618"/>
      <c r="BA32" s="619"/>
      <c r="BB32" s="623">
        <v>225.19200000000001</v>
      </c>
      <c r="BC32" s="618"/>
      <c r="BD32" s="619"/>
      <c r="BE32" s="73">
        <v>224.44399999999999</v>
      </c>
      <c r="BF32" s="74"/>
      <c r="BG32" s="75"/>
      <c r="BH32" s="623">
        <v>227.61199999999999</v>
      </c>
      <c r="BI32" s="618"/>
      <c r="BJ32" s="619"/>
      <c r="BK32" s="623">
        <v>220.74799999999999</v>
      </c>
      <c r="BL32" s="618"/>
      <c r="BM32" s="619"/>
      <c r="BN32" s="623">
        <v>220.74799999999999</v>
      </c>
      <c r="BO32" s="618"/>
      <c r="BP32" s="619"/>
      <c r="BQ32" s="623">
        <v>222.94800000000001</v>
      </c>
      <c r="BR32" s="618"/>
      <c r="BS32" s="619"/>
      <c r="BT32" s="623">
        <v>225.36799999999999</v>
      </c>
      <c r="BU32" s="618"/>
      <c r="BV32" s="619"/>
      <c r="BW32" s="623">
        <v>222.904</v>
      </c>
      <c r="BX32" s="618"/>
      <c r="BY32" s="619"/>
      <c r="BZ32" s="623">
        <v>227.12799999999999</v>
      </c>
      <c r="CA32" s="618"/>
      <c r="CB32" s="619"/>
    </row>
    <row r="33" spans="1:80">
      <c r="A33" s="580"/>
      <c r="B33" s="630"/>
      <c r="C33" s="616"/>
      <c r="D33" s="78" t="s">
        <v>39</v>
      </c>
      <c r="E33" s="631"/>
      <c r="F33" s="631"/>
      <c r="G33" s="631"/>
      <c r="H33" s="632"/>
      <c r="I33" s="108"/>
      <c r="J33" s="108">
        <v>36.6</v>
      </c>
      <c r="K33" s="109"/>
      <c r="L33" s="110"/>
      <c r="M33" s="113">
        <v>36.79</v>
      </c>
      <c r="N33" s="111"/>
      <c r="O33" s="633">
        <v>36.85</v>
      </c>
      <c r="P33" s="631"/>
      <c r="Q33" s="632"/>
      <c r="R33" s="633">
        <v>36.369999999999997</v>
      </c>
      <c r="S33" s="631"/>
      <c r="T33" s="632"/>
      <c r="U33" s="633">
        <v>36.9</v>
      </c>
      <c r="V33" s="631"/>
      <c r="W33" s="632"/>
      <c r="X33" s="633">
        <v>36.979999999999997</v>
      </c>
      <c r="Y33" s="631"/>
      <c r="Z33" s="632"/>
      <c r="AA33" s="633">
        <v>36.79</v>
      </c>
      <c r="AB33" s="631"/>
      <c r="AC33" s="632"/>
      <c r="AD33" s="633">
        <v>36.5</v>
      </c>
      <c r="AE33" s="631"/>
      <c r="AF33" s="632"/>
      <c r="AG33" s="633">
        <v>35.792999999999999</v>
      </c>
      <c r="AH33" s="631"/>
      <c r="AI33" s="632"/>
      <c r="AJ33" s="633">
        <v>35.25</v>
      </c>
      <c r="AK33" s="631"/>
      <c r="AL33" s="632"/>
      <c r="AM33" s="633">
        <v>35.424999999999997</v>
      </c>
      <c r="AN33" s="631"/>
      <c r="AO33" s="632"/>
      <c r="AP33" s="633">
        <v>34.594000000000001</v>
      </c>
      <c r="AQ33" s="631"/>
      <c r="AR33" s="632"/>
      <c r="AS33" s="633">
        <v>35.14</v>
      </c>
      <c r="AT33" s="631"/>
      <c r="AU33" s="632"/>
      <c r="AV33" s="633">
        <v>35.189</v>
      </c>
      <c r="AW33" s="631"/>
      <c r="AX33" s="632"/>
      <c r="AY33" s="633">
        <v>36.332000000000001</v>
      </c>
      <c r="AZ33" s="631"/>
      <c r="BA33" s="632"/>
      <c r="BB33" s="633">
        <v>36.22</v>
      </c>
      <c r="BC33" s="631"/>
      <c r="BD33" s="632"/>
      <c r="BE33" s="108">
        <v>35.933</v>
      </c>
      <c r="BF33" s="113"/>
      <c r="BG33" s="109"/>
      <c r="BH33" s="633">
        <v>36.78</v>
      </c>
      <c r="BI33" s="631"/>
      <c r="BJ33" s="632"/>
      <c r="BK33" s="633">
        <v>35.243000000000002</v>
      </c>
      <c r="BL33" s="631"/>
      <c r="BM33" s="632"/>
      <c r="BN33" s="633">
        <v>36.398000000000003</v>
      </c>
      <c r="BO33" s="631"/>
      <c r="BP33" s="632"/>
      <c r="BQ33" s="633">
        <v>35.680999999999997</v>
      </c>
      <c r="BR33" s="631"/>
      <c r="BS33" s="632"/>
      <c r="BT33" s="633">
        <v>35.393999999999998</v>
      </c>
      <c r="BU33" s="631"/>
      <c r="BV33" s="632"/>
      <c r="BW33" s="633">
        <v>35.664999999999999</v>
      </c>
      <c r="BX33" s="631"/>
      <c r="BY33" s="632"/>
      <c r="BZ33" s="633">
        <v>36.637999999999998</v>
      </c>
      <c r="CA33" s="631"/>
      <c r="CB33" s="632"/>
    </row>
    <row r="34" spans="1:80" ht="15.75" thickBot="1">
      <c r="A34" s="580"/>
      <c r="B34" s="614"/>
      <c r="C34" s="615"/>
      <c r="D34" s="87" t="s">
        <v>43</v>
      </c>
      <c r="E34" s="634" t="s">
        <v>64</v>
      </c>
      <c r="F34" s="634"/>
      <c r="G34" s="634"/>
      <c r="H34" s="635"/>
      <c r="I34" s="143"/>
      <c r="J34" s="88">
        <v>10.49</v>
      </c>
      <c r="K34" s="144"/>
      <c r="L34" s="143"/>
      <c r="M34" s="145">
        <v>10.51</v>
      </c>
      <c r="N34" s="144"/>
      <c r="O34" s="636">
        <v>10.54</v>
      </c>
      <c r="P34" s="634"/>
      <c r="Q34" s="635"/>
      <c r="R34" s="636">
        <v>10.4</v>
      </c>
      <c r="S34" s="634"/>
      <c r="T34" s="635"/>
      <c r="U34" s="636">
        <v>10.62</v>
      </c>
      <c r="V34" s="634"/>
      <c r="W34" s="635"/>
      <c r="X34" s="636">
        <v>10.58</v>
      </c>
      <c r="Y34" s="634"/>
      <c r="Z34" s="635"/>
      <c r="AA34" s="636">
        <v>10.28</v>
      </c>
      <c r="AB34" s="634"/>
      <c r="AC34" s="635"/>
      <c r="AD34" s="636">
        <v>10.428000000000001</v>
      </c>
      <c r="AE34" s="634"/>
      <c r="AF34" s="635"/>
      <c r="AG34" s="636">
        <v>9.8659999999999997</v>
      </c>
      <c r="AH34" s="634"/>
      <c r="AI34" s="635"/>
      <c r="AJ34" s="636">
        <v>10.124000000000001</v>
      </c>
      <c r="AK34" s="634"/>
      <c r="AL34" s="635"/>
      <c r="AM34" s="636">
        <v>10.188000000000001</v>
      </c>
      <c r="AN34" s="634"/>
      <c r="AO34" s="635"/>
      <c r="AP34" s="636">
        <v>9.5660000000000007</v>
      </c>
      <c r="AQ34" s="634"/>
      <c r="AR34" s="635"/>
      <c r="AS34" s="636">
        <v>9.8079999999999998</v>
      </c>
      <c r="AT34" s="634"/>
      <c r="AU34" s="635"/>
      <c r="AV34" s="636">
        <v>9.5619999999999994</v>
      </c>
      <c r="AW34" s="634"/>
      <c r="AX34" s="635"/>
      <c r="AY34" s="636">
        <v>10.364000000000001</v>
      </c>
      <c r="AZ34" s="634"/>
      <c r="BA34" s="635"/>
      <c r="BB34" s="636">
        <v>10.391999999999999</v>
      </c>
      <c r="BC34" s="634"/>
      <c r="BD34" s="635"/>
      <c r="BE34" s="143">
        <v>10.348000000000001</v>
      </c>
      <c r="BF34" s="145"/>
      <c r="BG34" s="144"/>
      <c r="BH34" s="636">
        <v>10.506</v>
      </c>
      <c r="BI34" s="634"/>
      <c r="BJ34" s="635"/>
      <c r="BK34" s="636">
        <v>9.74</v>
      </c>
      <c r="BL34" s="634"/>
      <c r="BM34" s="635"/>
      <c r="BN34" s="636">
        <v>9.74</v>
      </c>
      <c r="BO34" s="634"/>
      <c r="BP34" s="635"/>
      <c r="BQ34" s="636">
        <v>10.273999999999999</v>
      </c>
      <c r="BR34" s="634"/>
      <c r="BS34" s="635"/>
      <c r="BT34" s="636">
        <v>10.378</v>
      </c>
      <c r="BU34" s="634"/>
      <c r="BV34" s="635"/>
      <c r="BW34" s="636">
        <v>10.146000000000001</v>
      </c>
      <c r="BX34" s="634"/>
      <c r="BY34" s="635"/>
      <c r="BZ34" s="636">
        <v>10.476000000000001</v>
      </c>
      <c r="CA34" s="634"/>
      <c r="CB34" s="635"/>
    </row>
    <row r="35" spans="1:80">
      <c r="A35" s="580"/>
      <c r="B35" s="637" t="s">
        <v>65</v>
      </c>
      <c r="C35" s="638"/>
      <c r="D35" s="639"/>
      <c r="E35" s="620" t="s">
        <v>66</v>
      </c>
      <c r="F35" s="621"/>
      <c r="G35" s="621"/>
      <c r="H35" s="622"/>
      <c r="I35" s="601">
        <v>0.8</v>
      </c>
      <c r="J35" s="643"/>
      <c r="K35" s="602"/>
      <c r="L35" s="601">
        <v>0.94</v>
      </c>
      <c r="M35" s="643"/>
      <c r="N35" s="602"/>
      <c r="O35" s="601">
        <v>0.91</v>
      </c>
      <c r="P35" s="643"/>
      <c r="Q35" s="602"/>
      <c r="R35" s="601">
        <v>0.96</v>
      </c>
      <c r="S35" s="643"/>
      <c r="T35" s="602"/>
      <c r="U35" s="601">
        <v>0.88</v>
      </c>
      <c r="V35" s="643"/>
      <c r="W35" s="602"/>
      <c r="X35" s="601">
        <v>0.91</v>
      </c>
      <c r="Y35" s="643"/>
      <c r="Z35" s="602"/>
      <c r="AA35" s="601">
        <v>0.8</v>
      </c>
      <c r="AB35" s="643"/>
      <c r="AC35" s="602"/>
      <c r="AD35" s="601">
        <v>0.93</v>
      </c>
      <c r="AE35" s="643"/>
      <c r="AF35" s="602"/>
      <c r="AG35" s="601">
        <v>0.9</v>
      </c>
      <c r="AH35" s="643"/>
      <c r="AI35" s="602"/>
      <c r="AJ35" s="601">
        <v>0.82</v>
      </c>
      <c r="AK35" s="643"/>
      <c r="AL35" s="602"/>
      <c r="AM35" s="601">
        <v>0.9</v>
      </c>
      <c r="AN35" s="643"/>
      <c r="AO35" s="602"/>
      <c r="AP35" s="601">
        <v>0.94</v>
      </c>
      <c r="AQ35" s="643"/>
      <c r="AR35" s="602"/>
      <c r="AS35" s="601">
        <v>0.95</v>
      </c>
      <c r="AT35" s="643"/>
      <c r="AU35" s="602"/>
      <c r="AV35" s="601">
        <v>0.88</v>
      </c>
      <c r="AW35" s="643"/>
      <c r="AX35" s="602"/>
      <c r="AY35" s="601">
        <v>0.88</v>
      </c>
      <c r="AZ35" s="643"/>
      <c r="BA35" s="602"/>
      <c r="BB35" s="601">
        <v>0.92</v>
      </c>
      <c r="BC35" s="643"/>
      <c r="BD35" s="602"/>
      <c r="BE35" s="601">
        <v>0.95</v>
      </c>
      <c r="BF35" s="643"/>
      <c r="BG35" s="602"/>
      <c r="BH35" s="601">
        <v>0.91</v>
      </c>
      <c r="BI35" s="643"/>
      <c r="BJ35" s="602"/>
      <c r="BK35" s="601">
        <v>0.92</v>
      </c>
      <c r="BL35" s="643"/>
      <c r="BM35" s="602"/>
      <c r="BN35" s="601">
        <v>0.9</v>
      </c>
      <c r="BO35" s="643"/>
      <c r="BP35" s="602"/>
      <c r="BQ35" s="601">
        <v>0.91</v>
      </c>
      <c r="BR35" s="643"/>
      <c r="BS35" s="602"/>
      <c r="BT35" s="601">
        <v>0.9</v>
      </c>
      <c r="BU35" s="643"/>
      <c r="BV35" s="602"/>
      <c r="BW35" s="601">
        <v>0.88</v>
      </c>
      <c r="BX35" s="643"/>
      <c r="BY35" s="602"/>
      <c r="BZ35" s="601">
        <v>0.92</v>
      </c>
      <c r="CA35" s="643"/>
      <c r="CB35" s="602"/>
    </row>
    <row r="36" spans="1:80">
      <c r="A36" s="580"/>
      <c r="B36" s="637"/>
      <c r="C36" s="638"/>
      <c r="D36" s="639"/>
      <c r="E36" s="644" t="s">
        <v>67</v>
      </c>
      <c r="F36" s="645"/>
      <c r="G36" s="645"/>
      <c r="H36" s="646"/>
      <c r="I36" s="597">
        <v>0.89</v>
      </c>
      <c r="J36" s="647"/>
      <c r="K36" s="598"/>
      <c r="L36" s="597">
        <v>0.91</v>
      </c>
      <c r="M36" s="647"/>
      <c r="N36" s="598"/>
      <c r="O36" s="597">
        <v>0.93</v>
      </c>
      <c r="P36" s="647"/>
      <c r="Q36" s="598"/>
      <c r="R36" s="597">
        <v>0.95</v>
      </c>
      <c r="S36" s="647"/>
      <c r="T36" s="598"/>
      <c r="U36" s="597">
        <v>0.96</v>
      </c>
      <c r="V36" s="647"/>
      <c r="W36" s="598"/>
      <c r="X36" s="597">
        <v>0.93</v>
      </c>
      <c r="Y36" s="647"/>
      <c r="Z36" s="598"/>
      <c r="AA36" s="597">
        <v>0.9</v>
      </c>
      <c r="AB36" s="647"/>
      <c r="AC36" s="598"/>
      <c r="AD36" s="597">
        <v>0.89</v>
      </c>
      <c r="AE36" s="647"/>
      <c r="AF36" s="598"/>
      <c r="AG36" s="597">
        <v>0.88</v>
      </c>
      <c r="AH36" s="647"/>
      <c r="AI36" s="598"/>
      <c r="AJ36" s="597">
        <v>0.95</v>
      </c>
      <c r="AK36" s="647"/>
      <c r="AL36" s="598"/>
      <c r="AM36" s="597">
        <v>0.94</v>
      </c>
      <c r="AN36" s="647"/>
      <c r="AO36" s="598"/>
      <c r="AP36" s="597">
        <v>0.96</v>
      </c>
      <c r="AQ36" s="647"/>
      <c r="AR36" s="598"/>
      <c r="AS36" s="597">
        <v>0.92</v>
      </c>
      <c r="AT36" s="647"/>
      <c r="AU36" s="598"/>
      <c r="AV36" s="597">
        <v>0.85</v>
      </c>
      <c r="AW36" s="647"/>
      <c r="AX36" s="598"/>
      <c r="AY36" s="597">
        <v>0.91</v>
      </c>
      <c r="AZ36" s="647"/>
      <c r="BA36" s="598"/>
      <c r="BB36" s="597">
        <v>0.9</v>
      </c>
      <c r="BC36" s="647"/>
      <c r="BD36" s="598"/>
      <c r="BE36" s="597">
        <v>0.93</v>
      </c>
      <c r="BF36" s="647"/>
      <c r="BG36" s="598"/>
      <c r="BH36" s="597">
        <v>0.9</v>
      </c>
      <c r="BI36" s="647"/>
      <c r="BJ36" s="598"/>
      <c r="BK36" s="597">
        <v>0.9</v>
      </c>
      <c r="BL36" s="647"/>
      <c r="BM36" s="598"/>
      <c r="BN36" s="597">
        <v>0.95</v>
      </c>
      <c r="BO36" s="647"/>
      <c r="BP36" s="598"/>
      <c r="BQ36" s="597">
        <v>0.92</v>
      </c>
      <c r="BR36" s="647"/>
      <c r="BS36" s="598"/>
      <c r="BT36" s="597">
        <v>0.85</v>
      </c>
      <c r="BU36" s="647"/>
      <c r="BV36" s="598"/>
      <c r="BW36" s="597">
        <v>0.82</v>
      </c>
      <c r="BX36" s="647"/>
      <c r="BY36" s="598"/>
      <c r="BZ36" s="597">
        <v>0.91</v>
      </c>
      <c r="CA36" s="647"/>
      <c r="CB36" s="598"/>
    </row>
    <row r="37" spans="1:80">
      <c r="A37" s="580"/>
      <c r="B37" s="637"/>
      <c r="C37" s="638"/>
      <c r="D37" s="639"/>
      <c r="E37" s="644" t="s">
        <v>42</v>
      </c>
      <c r="F37" s="645"/>
      <c r="G37" s="645"/>
      <c r="H37" s="646"/>
      <c r="I37" s="597"/>
      <c r="J37" s="647"/>
      <c r="K37" s="598"/>
      <c r="L37" s="597"/>
      <c r="M37" s="647"/>
      <c r="N37" s="598"/>
      <c r="O37" s="597"/>
      <c r="P37" s="647"/>
      <c r="Q37" s="598"/>
      <c r="R37" s="597"/>
      <c r="S37" s="647"/>
      <c r="T37" s="598"/>
      <c r="U37" s="597"/>
      <c r="V37" s="647"/>
      <c r="W37" s="598"/>
      <c r="X37" s="597"/>
      <c r="Y37" s="647"/>
      <c r="Z37" s="598"/>
      <c r="AA37" s="597"/>
      <c r="AB37" s="647"/>
      <c r="AC37" s="598"/>
      <c r="AD37" s="597"/>
      <c r="AE37" s="647"/>
      <c r="AF37" s="598"/>
      <c r="AG37" s="597"/>
      <c r="AH37" s="647"/>
      <c r="AI37" s="598"/>
      <c r="AJ37" s="597"/>
      <c r="AK37" s="647"/>
      <c r="AL37" s="598"/>
      <c r="AM37" s="597"/>
      <c r="AN37" s="647"/>
      <c r="AO37" s="598"/>
      <c r="AP37" s="597"/>
      <c r="AQ37" s="647"/>
      <c r="AR37" s="598"/>
      <c r="AS37" s="597"/>
      <c r="AT37" s="647"/>
      <c r="AU37" s="598"/>
      <c r="AV37" s="597"/>
      <c r="AW37" s="647"/>
      <c r="AX37" s="598"/>
      <c r="AY37" s="597"/>
      <c r="AZ37" s="647"/>
      <c r="BA37" s="598"/>
      <c r="BB37" s="597"/>
      <c r="BC37" s="647"/>
      <c r="BD37" s="598"/>
      <c r="BE37" s="597"/>
      <c r="BF37" s="647"/>
      <c r="BG37" s="598"/>
      <c r="BH37" s="597"/>
      <c r="BI37" s="647"/>
      <c r="BJ37" s="598"/>
      <c r="BK37" s="597"/>
      <c r="BL37" s="647"/>
      <c r="BM37" s="598"/>
      <c r="BN37" s="597"/>
      <c r="BO37" s="647"/>
      <c r="BP37" s="598"/>
      <c r="BQ37" s="597"/>
      <c r="BR37" s="647"/>
      <c r="BS37" s="598"/>
      <c r="BT37" s="597"/>
      <c r="BU37" s="647"/>
      <c r="BV37" s="598"/>
      <c r="BW37" s="597"/>
      <c r="BX37" s="647"/>
      <c r="BY37" s="598"/>
      <c r="BZ37" s="597"/>
      <c r="CA37" s="647"/>
      <c r="CB37" s="598"/>
    </row>
    <row r="38" spans="1:80" ht="15.75" thickBot="1">
      <c r="A38" s="580"/>
      <c r="B38" s="640"/>
      <c r="C38" s="641"/>
      <c r="D38" s="642"/>
      <c r="E38" s="627" t="s">
        <v>42</v>
      </c>
      <c r="F38" s="628"/>
      <c r="G38" s="628"/>
      <c r="H38" s="629"/>
      <c r="I38" s="599"/>
      <c r="J38" s="648"/>
      <c r="K38" s="603"/>
      <c r="L38" s="599"/>
      <c r="M38" s="648"/>
      <c r="N38" s="603"/>
      <c r="O38" s="599"/>
      <c r="P38" s="648"/>
      <c r="Q38" s="603"/>
      <c r="R38" s="599"/>
      <c r="S38" s="648"/>
      <c r="T38" s="603"/>
      <c r="U38" s="599"/>
      <c r="V38" s="648"/>
      <c r="W38" s="603"/>
      <c r="X38" s="599"/>
      <c r="Y38" s="648"/>
      <c r="Z38" s="603"/>
      <c r="AA38" s="599"/>
      <c r="AB38" s="648"/>
      <c r="AC38" s="603"/>
      <c r="AD38" s="599"/>
      <c r="AE38" s="648"/>
      <c r="AF38" s="603"/>
      <c r="AG38" s="599"/>
      <c r="AH38" s="648"/>
      <c r="AI38" s="603"/>
      <c r="AJ38" s="599"/>
      <c r="AK38" s="648"/>
      <c r="AL38" s="603"/>
      <c r="AM38" s="599"/>
      <c r="AN38" s="648"/>
      <c r="AO38" s="603"/>
      <c r="AP38" s="599"/>
      <c r="AQ38" s="648"/>
      <c r="AR38" s="603"/>
      <c r="AS38" s="599"/>
      <c r="AT38" s="648"/>
      <c r="AU38" s="603"/>
      <c r="AV38" s="599"/>
      <c r="AW38" s="648"/>
      <c r="AX38" s="603"/>
      <c r="AY38" s="599"/>
      <c r="AZ38" s="648"/>
      <c r="BA38" s="603"/>
      <c r="BB38" s="599"/>
      <c r="BC38" s="648"/>
      <c r="BD38" s="603"/>
      <c r="BE38" s="599"/>
      <c r="BF38" s="648"/>
      <c r="BG38" s="603"/>
      <c r="BH38" s="599"/>
      <c r="BI38" s="648"/>
      <c r="BJ38" s="603"/>
      <c r="BK38" s="599"/>
      <c r="BL38" s="648"/>
      <c r="BM38" s="603"/>
      <c r="BN38" s="599"/>
      <c r="BO38" s="648"/>
      <c r="BP38" s="603"/>
      <c r="BQ38" s="599"/>
      <c r="BR38" s="648"/>
      <c r="BS38" s="603"/>
      <c r="BT38" s="599"/>
      <c r="BU38" s="648"/>
      <c r="BV38" s="603"/>
      <c r="BW38" s="599"/>
      <c r="BX38" s="648"/>
      <c r="BY38" s="603"/>
      <c r="BZ38" s="599"/>
      <c r="CA38" s="648"/>
      <c r="CB38" s="603"/>
    </row>
    <row r="39" spans="1:80">
      <c r="A39" s="580"/>
      <c r="B39" s="583" t="s">
        <v>68</v>
      </c>
      <c r="C39" s="584"/>
      <c r="D39" s="584"/>
      <c r="E39" s="649" t="s">
        <v>69</v>
      </c>
      <c r="F39" s="650"/>
      <c r="G39" s="650"/>
      <c r="H39" s="651"/>
      <c r="I39" s="146">
        <f>((J8*J8+K8*K8)/($C$8*$C$8))*$D$44</f>
        <v>5.2470164569606174E-2</v>
      </c>
      <c r="J39" s="147" t="s">
        <v>70</v>
      </c>
      <c r="K39" s="148">
        <f>($C$44/100)*((J8*J8+K8*K8)/$C$8)</f>
        <v>2.7575414235862938</v>
      </c>
      <c r="L39" s="146">
        <f>((M8*M8+N8*N8)/($C$8*$C$8))*$D$44</f>
        <v>5.0545904610663453E-2</v>
      </c>
      <c r="M39" s="147" t="s">
        <v>70</v>
      </c>
      <c r="N39" s="148">
        <f>($C$44/100)*((M8*M8+N8*N8)/$C$8)</f>
        <v>2.6564129710636442</v>
      </c>
      <c r="O39" s="146">
        <f>((P8*P8+Q8*Q8)/($C$8*$C$8))*$D$44</f>
        <v>5.16016288316214E-2</v>
      </c>
      <c r="P39" s="147" t="s">
        <v>70</v>
      </c>
      <c r="Q39" s="148">
        <f>($C$44/100)*((P8*P8+Q8*Q8)/$C$8)</f>
        <v>2.7118959926065429</v>
      </c>
      <c r="R39" s="146">
        <f>((S8*S8+T8*T8)/($C$8*$C$8))*$D$44</f>
        <v>4.9266751563365338E-2</v>
      </c>
      <c r="S39" s="147" t="s">
        <v>70</v>
      </c>
      <c r="T39" s="148">
        <f>(C44/100)*((S8*S8+T8*T8)/C8)</f>
        <v>2.5891877671031747</v>
      </c>
      <c r="U39" s="146">
        <f>((V8*V8+W8*W8)/($C$8*$C$8))*$D$44</f>
        <v>6.2963501699026314E-2</v>
      </c>
      <c r="V39" s="147" t="s">
        <v>70</v>
      </c>
      <c r="W39" s="148">
        <f>($C$44/100)*((V8*V8+W8*W8)/$C$8)</f>
        <v>3.309013141721393</v>
      </c>
      <c r="X39" s="146">
        <f>((Y8*Y8+Z8*Z8)/($C$8*$C$8))*$D$44</f>
        <v>4.9737209413668292E-2</v>
      </c>
      <c r="Y39" s="147" t="s">
        <v>70</v>
      </c>
      <c r="Z39" s="148">
        <f>($C$44/100)*((Y8*Y8+Z8*Z8)/$C$8)</f>
        <v>2.613912427696544</v>
      </c>
      <c r="AA39" s="146">
        <f>((AB8*AB8+AC8*AC8)/($C$8*$C$8))*$D$44</f>
        <v>4.9292402337621603E-2</v>
      </c>
      <c r="AB39" s="147" t="s">
        <v>70</v>
      </c>
      <c r="AC39" s="148">
        <f>($C$44/100)*((AB8*AB8+AC8*AC8)/$C$8)</f>
        <v>2.5905358298191756</v>
      </c>
      <c r="AD39" s="146">
        <f>((AE8*AE8+AF8*AF8)/($C$8*$C$8))*$D$44</f>
        <v>4.9874804687244055E-2</v>
      </c>
      <c r="AE39" s="147" t="s">
        <v>70</v>
      </c>
      <c r="AF39" s="148">
        <f>(O44/100)*((AE8*AE8+AF8*AF8)/O8)</f>
        <v>0</v>
      </c>
      <c r="AG39" s="146">
        <f>((AH8*AH8+AI8*AI8)/($C$8*$C$8))*$D$44</f>
        <v>4.8795900777818292E-2</v>
      </c>
      <c r="AH39" s="147" t="s">
        <v>70</v>
      </c>
      <c r="AI39" s="148">
        <f>($C$44/100)*((AH8*AH8+AI8*AI8)/$C$8)</f>
        <v>2.564442456008301</v>
      </c>
      <c r="AJ39" s="146">
        <f>((AK8*AK8+AL8*AL8)/($C$8*$C$8))*$D$44</f>
        <v>3.6511910022380765E-2</v>
      </c>
      <c r="AK39" s="147" t="s">
        <v>70</v>
      </c>
      <c r="AL39" s="148">
        <f>($C$44/100)*((AK8*AK8+AL8*AL8)/$C$8)</f>
        <v>1.9188638946882994</v>
      </c>
      <c r="AM39" s="146">
        <f>((AN8*AN8+AO8*AO8)/($C$8*$C$8))*$D$44</f>
        <v>5.2915068854640632E-2</v>
      </c>
      <c r="AN39" s="147" t="s">
        <v>70</v>
      </c>
      <c r="AO39" s="148">
        <f>($C$44/100)*((AN8*AN8+AO8*AO8)/$C$8)</f>
        <v>2.7809231302300006</v>
      </c>
      <c r="AP39" s="146">
        <f>((AQ8*AQ8+AR8*AR8)/($C$8*$C$8))*$D$44</f>
        <v>5.440068813906826E-2</v>
      </c>
      <c r="AQ39" s="147" t="s">
        <v>70</v>
      </c>
      <c r="AR39" s="148">
        <f>(AA44/100)*((AQ8*AQ8+AR8*AR8)/AA8)</f>
        <v>0</v>
      </c>
      <c r="AS39" s="146">
        <f>((AT8*AT8+AU8*AU8)/($C$8*$C$8))*$D$44</f>
        <v>5.336028908179561E-2</v>
      </c>
      <c r="AT39" s="147" t="s">
        <v>70</v>
      </c>
      <c r="AU39" s="148">
        <f>($C$44/100)*((AT8*AT8+AU8*AU8)/$C$8)</f>
        <v>2.8043214410427999</v>
      </c>
      <c r="AV39" s="146">
        <f>((AW8*AW8+AX8*AX8)/($C$8*$C$8))*$D$44</f>
        <v>2.5453810953999994E-2</v>
      </c>
      <c r="AW39" s="147" t="s">
        <v>70</v>
      </c>
      <c r="AX39" s="148">
        <f>($C$44/100)*((AW8*AW8+AX8*AX8)/$C$8)</f>
        <v>1.3377114150399998</v>
      </c>
      <c r="AY39" s="146">
        <f>((AZ8*AZ8+BA8*BA8)/($C$8*$C$8))*$D$44</f>
        <v>1.7936988702169067E-2</v>
      </c>
      <c r="AZ39" s="147" t="s">
        <v>70</v>
      </c>
      <c r="BA39" s="148">
        <f>($C$44/100)*((AZ8*AZ8+BA8*BA8)/$C$8)</f>
        <v>0.94266884364380021</v>
      </c>
      <c r="BB39" s="146">
        <f>((BC8*BC8+BD8*BD8)/($C$8*$C$8))*$D$44</f>
        <v>4.4923651969062772E-5</v>
      </c>
      <c r="BC39" s="147" t="s">
        <v>70</v>
      </c>
      <c r="BD39" s="148">
        <f>(AM44/100)*((BC8*BC8+BD8*BD8)/AM8)</f>
        <v>0</v>
      </c>
      <c r="BE39" s="146">
        <f>((BF8*BF8+BG8*BG8)/($C$8*$C$8))*$D$44</f>
        <v>5.4692988483026591E-3</v>
      </c>
      <c r="BF39" s="147" t="s">
        <v>70</v>
      </c>
      <c r="BG39" s="148">
        <f>($C$44/100)*((BF8*BF8+BG8*BG8)/$C$8)</f>
        <v>0.28743607449830016</v>
      </c>
      <c r="BH39" s="146">
        <f>((BI8*BI8+BJ8*BJ8)/($C$8*$C$8))*$D$44</f>
        <v>6.2812053343845597E-2</v>
      </c>
      <c r="BI39" s="147" t="s">
        <v>70</v>
      </c>
      <c r="BJ39" s="148">
        <f>($C$44/100)*((BI8*BI8+BJ8*BJ8)/$C$8)</f>
        <v>3.301053854450799</v>
      </c>
      <c r="BK39" s="146">
        <f>((BL8*BL8+BM8*BM8)/($C$8*$C$8))*$D$44</f>
        <v>3.8972939777300784E-2</v>
      </c>
      <c r="BL39" s="147" t="s">
        <v>70</v>
      </c>
      <c r="BM39" s="148">
        <f>($C$44/100)*((BL8*BL8+BM8*BM8)/$C$8)</f>
        <v>2.0482019966275002</v>
      </c>
      <c r="BN39" s="146">
        <f>((BO8*BO8+BP8*BP8)/($C$8*$C$8))*$D$44</f>
        <v>3.0154177110390631E-2</v>
      </c>
      <c r="BO39" s="147" t="s">
        <v>70</v>
      </c>
      <c r="BP39" s="148">
        <f>(AY44/100)*((BO8*BO8+BP8*BP8)/AY8)</f>
        <v>0</v>
      </c>
      <c r="BQ39" s="146">
        <f>((BR8*BR8+BS8*BS8)/($C$8*$C$8))*$D$44</f>
        <v>2.7311427031643278E-2</v>
      </c>
      <c r="BR39" s="147" t="s">
        <v>70</v>
      </c>
      <c r="BS39" s="148">
        <f>($C$44/100)*((BR8*BR8+BS8*BS8)/$C$8)</f>
        <v>1.4353374340402998</v>
      </c>
      <c r="BT39" s="146">
        <f>((BU8*BU8+BV8*BV8)/($C$8*$C$8))*$D$44</f>
        <v>5.6908829533612822E-2</v>
      </c>
      <c r="BU39" s="147" t="s">
        <v>70</v>
      </c>
      <c r="BV39" s="148">
        <f>($C$44/100)*((BU8*BU8+BV8*BV8)/$C$8)</f>
        <v>2.9908130857598012</v>
      </c>
      <c r="BW39" s="146">
        <f>((BX8*BX8+BY8*BY8)/($C$8*$C$8))*$D$44</f>
        <v>4.5313586377095635E-2</v>
      </c>
      <c r="BX39" s="147" t="s">
        <v>70</v>
      </c>
      <c r="BY39" s="148">
        <f>($C$44/100)*((BX8*BX8+BY8*BY8)/$C$8)</f>
        <v>2.3814312859708004</v>
      </c>
      <c r="BZ39" s="146">
        <f>((CA8*CA8+CB8*CB8)/($C$8*$C$8))*$D$44</f>
        <v>1.7124899938725319E-2</v>
      </c>
      <c r="CA39" s="147" t="s">
        <v>70</v>
      </c>
      <c r="CB39" s="148">
        <f>(BK44/100)*((CA8*CA8+CB8*CB8)/BK8)</f>
        <v>0</v>
      </c>
    </row>
    <row r="40" spans="1:80">
      <c r="A40" s="580"/>
      <c r="B40" s="586"/>
      <c r="C40" s="587"/>
      <c r="D40" s="587"/>
      <c r="E40" s="652" t="s">
        <v>69</v>
      </c>
      <c r="F40" s="653"/>
      <c r="G40" s="653"/>
      <c r="H40" s="654"/>
      <c r="I40" s="149"/>
      <c r="J40" s="150" t="s">
        <v>70</v>
      </c>
      <c r="K40" s="151"/>
      <c r="L40" s="149"/>
      <c r="M40" s="150" t="s">
        <v>70</v>
      </c>
      <c r="N40" s="151"/>
      <c r="O40" s="149"/>
      <c r="P40" s="150" t="s">
        <v>70</v>
      </c>
      <c r="Q40" s="151"/>
      <c r="R40" s="149"/>
      <c r="S40" s="150" t="s">
        <v>70</v>
      </c>
      <c r="T40" s="151"/>
      <c r="U40" s="149"/>
      <c r="V40" s="150" t="s">
        <v>70</v>
      </c>
      <c r="W40" s="151"/>
      <c r="X40" s="149"/>
      <c r="Y40" s="150" t="s">
        <v>70</v>
      </c>
      <c r="Z40" s="151"/>
      <c r="AA40" s="149"/>
      <c r="AB40" s="150" t="s">
        <v>70</v>
      </c>
      <c r="AC40" s="151"/>
      <c r="AD40" s="149"/>
      <c r="AE40" s="150" t="s">
        <v>70</v>
      </c>
      <c r="AF40" s="151"/>
      <c r="AG40" s="149"/>
      <c r="AH40" s="150" t="s">
        <v>70</v>
      </c>
      <c r="AI40" s="151"/>
      <c r="AJ40" s="149"/>
      <c r="AK40" s="150" t="s">
        <v>70</v>
      </c>
      <c r="AL40" s="151"/>
      <c r="AM40" s="149"/>
      <c r="AN40" s="150" t="s">
        <v>70</v>
      </c>
      <c r="AO40" s="151"/>
      <c r="AP40" s="149"/>
      <c r="AQ40" s="150" t="s">
        <v>70</v>
      </c>
      <c r="AR40" s="151"/>
      <c r="AS40" s="149"/>
      <c r="AT40" s="150" t="s">
        <v>70</v>
      </c>
      <c r="AU40" s="151"/>
      <c r="AV40" s="149"/>
      <c r="AW40" s="150" t="s">
        <v>70</v>
      </c>
      <c r="AX40" s="151"/>
      <c r="AY40" s="149"/>
      <c r="AZ40" s="150" t="s">
        <v>70</v>
      </c>
      <c r="BA40" s="151"/>
      <c r="BB40" s="149"/>
      <c r="BC40" s="150" t="s">
        <v>70</v>
      </c>
      <c r="BD40" s="151"/>
      <c r="BE40" s="149"/>
      <c r="BF40" s="150" t="s">
        <v>70</v>
      </c>
      <c r="BG40" s="151"/>
      <c r="BH40" s="149"/>
      <c r="BI40" s="150" t="s">
        <v>70</v>
      </c>
      <c r="BJ40" s="151"/>
      <c r="BK40" s="149"/>
      <c r="BL40" s="150" t="s">
        <v>70</v>
      </c>
      <c r="BM40" s="151"/>
      <c r="BN40" s="149"/>
      <c r="BO40" s="150" t="s">
        <v>70</v>
      </c>
      <c r="BP40" s="151"/>
      <c r="BQ40" s="149"/>
      <c r="BR40" s="150" t="s">
        <v>70</v>
      </c>
      <c r="BS40" s="151"/>
      <c r="BT40" s="149"/>
      <c r="BU40" s="150" t="s">
        <v>70</v>
      </c>
      <c r="BV40" s="151"/>
      <c r="BW40" s="149"/>
      <c r="BX40" s="150" t="s">
        <v>70</v>
      </c>
      <c r="BY40" s="151"/>
      <c r="BZ40" s="149"/>
      <c r="CA40" s="150" t="s">
        <v>70</v>
      </c>
      <c r="CB40" s="151"/>
    </row>
    <row r="41" spans="1:80">
      <c r="A41" s="580"/>
      <c r="B41" s="586"/>
      <c r="C41" s="587"/>
      <c r="D41" s="587"/>
      <c r="E41" s="652" t="s">
        <v>69</v>
      </c>
      <c r="F41" s="653"/>
      <c r="G41" s="653"/>
      <c r="H41" s="654"/>
      <c r="I41" s="21"/>
      <c r="J41" s="152" t="s">
        <v>70</v>
      </c>
      <c r="K41" s="51"/>
      <c r="L41" s="153"/>
      <c r="M41" s="152" t="s">
        <v>70</v>
      </c>
      <c r="N41" s="51"/>
      <c r="O41" s="153"/>
      <c r="P41" s="152" t="s">
        <v>70</v>
      </c>
      <c r="Q41" s="51"/>
      <c r="R41" s="153"/>
      <c r="S41" s="152" t="s">
        <v>70</v>
      </c>
      <c r="T41" s="51"/>
      <c r="U41" s="21"/>
      <c r="V41" s="152" t="s">
        <v>70</v>
      </c>
      <c r="W41" s="51"/>
      <c r="X41" s="153"/>
      <c r="Y41" s="152" t="s">
        <v>70</v>
      </c>
      <c r="Z41" s="51"/>
      <c r="AA41" s="153"/>
      <c r="AB41" s="152" t="s">
        <v>70</v>
      </c>
      <c r="AC41" s="51"/>
      <c r="AD41" s="153"/>
      <c r="AE41" s="152" t="s">
        <v>70</v>
      </c>
      <c r="AF41" s="51"/>
      <c r="AG41" s="21"/>
      <c r="AH41" s="152" t="s">
        <v>70</v>
      </c>
      <c r="AI41" s="51"/>
      <c r="AJ41" s="153"/>
      <c r="AK41" s="152" t="s">
        <v>70</v>
      </c>
      <c r="AL41" s="51"/>
      <c r="AM41" s="153"/>
      <c r="AN41" s="152" t="s">
        <v>70</v>
      </c>
      <c r="AO41" s="51"/>
      <c r="AP41" s="153"/>
      <c r="AQ41" s="152" t="s">
        <v>70</v>
      </c>
      <c r="AR41" s="51"/>
      <c r="AS41" s="21"/>
      <c r="AT41" s="152" t="s">
        <v>70</v>
      </c>
      <c r="AU41" s="51"/>
      <c r="AV41" s="153"/>
      <c r="AW41" s="152" t="s">
        <v>70</v>
      </c>
      <c r="AX41" s="51"/>
      <c r="AY41" s="153"/>
      <c r="AZ41" s="152" t="s">
        <v>70</v>
      </c>
      <c r="BA41" s="51"/>
      <c r="BB41" s="153"/>
      <c r="BC41" s="152" t="s">
        <v>70</v>
      </c>
      <c r="BD41" s="51"/>
      <c r="BE41" s="21"/>
      <c r="BF41" s="152" t="s">
        <v>70</v>
      </c>
      <c r="BG41" s="51"/>
      <c r="BH41" s="153"/>
      <c r="BI41" s="152" t="s">
        <v>70</v>
      </c>
      <c r="BJ41" s="51"/>
      <c r="BK41" s="153"/>
      <c r="BL41" s="152" t="s">
        <v>70</v>
      </c>
      <c r="BM41" s="51"/>
      <c r="BN41" s="153"/>
      <c r="BO41" s="152" t="s">
        <v>70</v>
      </c>
      <c r="BP41" s="51"/>
      <c r="BQ41" s="21"/>
      <c r="BR41" s="152" t="s">
        <v>70</v>
      </c>
      <c r="BS41" s="51"/>
      <c r="BT41" s="153"/>
      <c r="BU41" s="152" t="s">
        <v>70</v>
      </c>
      <c r="BV41" s="51"/>
      <c r="BW41" s="153"/>
      <c r="BX41" s="152" t="s">
        <v>70</v>
      </c>
      <c r="BY41" s="51"/>
      <c r="BZ41" s="153"/>
      <c r="CA41" s="152" t="s">
        <v>70</v>
      </c>
      <c r="CB41" s="51"/>
    </row>
    <row r="42" spans="1:80" ht="15.75" thickBot="1">
      <c r="A42" s="580"/>
      <c r="B42" s="586"/>
      <c r="C42" s="587"/>
      <c r="D42" s="587"/>
      <c r="E42" s="655" t="s">
        <v>69</v>
      </c>
      <c r="F42" s="656"/>
      <c r="G42" s="656"/>
      <c r="H42" s="657"/>
      <c r="I42" s="57"/>
      <c r="J42" s="154" t="s">
        <v>70</v>
      </c>
      <c r="K42" s="58"/>
      <c r="L42" s="155"/>
      <c r="M42" s="154" t="s">
        <v>70</v>
      </c>
      <c r="N42" s="58"/>
      <c r="O42" s="155"/>
      <c r="P42" s="154" t="s">
        <v>70</v>
      </c>
      <c r="Q42" s="58"/>
      <c r="R42" s="155"/>
      <c r="S42" s="154" t="s">
        <v>70</v>
      </c>
      <c r="T42" s="58"/>
      <c r="U42" s="57"/>
      <c r="V42" s="154" t="s">
        <v>70</v>
      </c>
      <c r="W42" s="58"/>
      <c r="X42" s="155"/>
      <c r="Y42" s="154" t="s">
        <v>70</v>
      </c>
      <c r="Z42" s="58"/>
      <c r="AA42" s="155"/>
      <c r="AB42" s="154" t="s">
        <v>70</v>
      </c>
      <c r="AC42" s="58"/>
      <c r="AD42" s="155"/>
      <c r="AE42" s="154" t="s">
        <v>70</v>
      </c>
      <c r="AF42" s="58"/>
      <c r="AG42" s="57"/>
      <c r="AH42" s="154" t="s">
        <v>70</v>
      </c>
      <c r="AI42" s="58"/>
      <c r="AJ42" s="155"/>
      <c r="AK42" s="154" t="s">
        <v>70</v>
      </c>
      <c r="AL42" s="58"/>
      <c r="AM42" s="155"/>
      <c r="AN42" s="154" t="s">
        <v>70</v>
      </c>
      <c r="AO42" s="58"/>
      <c r="AP42" s="155"/>
      <c r="AQ42" s="154" t="s">
        <v>70</v>
      </c>
      <c r="AR42" s="58"/>
      <c r="AS42" s="57"/>
      <c r="AT42" s="154" t="s">
        <v>70</v>
      </c>
      <c r="AU42" s="58"/>
      <c r="AV42" s="155"/>
      <c r="AW42" s="154" t="s">
        <v>70</v>
      </c>
      <c r="AX42" s="58"/>
      <c r="AY42" s="155"/>
      <c r="AZ42" s="154" t="s">
        <v>70</v>
      </c>
      <c r="BA42" s="58"/>
      <c r="BB42" s="155"/>
      <c r="BC42" s="154" t="s">
        <v>70</v>
      </c>
      <c r="BD42" s="58"/>
      <c r="BE42" s="57"/>
      <c r="BF42" s="154" t="s">
        <v>70</v>
      </c>
      <c r="BG42" s="58"/>
      <c r="BH42" s="155"/>
      <c r="BI42" s="154" t="s">
        <v>70</v>
      </c>
      <c r="BJ42" s="58"/>
      <c r="BK42" s="155"/>
      <c r="BL42" s="154" t="s">
        <v>70</v>
      </c>
      <c r="BM42" s="58"/>
      <c r="BN42" s="155"/>
      <c r="BO42" s="154" t="s">
        <v>70</v>
      </c>
      <c r="BP42" s="58"/>
      <c r="BQ42" s="57"/>
      <c r="BR42" s="154" t="s">
        <v>70</v>
      </c>
      <c r="BS42" s="58"/>
      <c r="BT42" s="155"/>
      <c r="BU42" s="154" t="s">
        <v>70</v>
      </c>
      <c r="BV42" s="58"/>
      <c r="BW42" s="155"/>
      <c r="BX42" s="154" t="s">
        <v>70</v>
      </c>
      <c r="BY42" s="58"/>
      <c r="BZ42" s="155"/>
      <c r="CA42" s="154" t="s">
        <v>70</v>
      </c>
      <c r="CB42" s="58"/>
    </row>
    <row r="43" spans="1:80">
      <c r="A43" s="581"/>
      <c r="B43" s="156"/>
      <c r="C43" s="157" t="s">
        <v>71</v>
      </c>
      <c r="D43" s="158" t="s">
        <v>72</v>
      </c>
      <c r="E43" s="159"/>
      <c r="F43" s="659" t="s">
        <v>73</v>
      </c>
      <c r="G43" s="659"/>
      <c r="H43" s="160"/>
      <c r="I43" s="161">
        <f>J8+$H$6+I39</f>
        <v>56.250470164569599</v>
      </c>
      <c r="J43" s="162" t="s">
        <v>70</v>
      </c>
      <c r="K43" s="161">
        <f>K8+$H$7+K39</f>
        <v>11.099691423586311</v>
      </c>
      <c r="L43" s="163">
        <f>M8+$H$6+L39</f>
        <v>55.104545904610667</v>
      </c>
      <c r="M43" s="162" t="s">
        <v>70</v>
      </c>
      <c r="N43" s="164">
        <f>N8+$H$7+N39</f>
        <v>11.52686297106365</v>
      </c>
      <c r="O43" s="161">
        <f>P8+$H$6+O39</f>
        <v>55.66860162883161</v>
      </c>
      <c r="P43" s="162" t="s">
        <v>70</v>
      </c>
      <c r="Q43" s="161">
        <f>Q8+$H$7+Q39</f>
        <v>11.723045992606544</v>
      </c>
      <c r="R43" s="163">
        <f>S8+$H$6+R39</f>
        <v>54.382266751563357</v>
      </c>
      <c r="S43" s="162" t="s">
        <v>70</v>
      </c>
      <c r="T43" s="164">
        <f>T8+$H$7+T39</f>
        <v>11.477487767103161</v>
      </c>
      <c r="U43" s="161">
        <f>V8+$H$6+U39</f>
        <v>61.590963501699015</v>
      </c>
      <c r="V43" s="162" t="s">
        <v>70</v>
      </c>
      <c r="W43" s="161">
        <f>W8+$H$7+W39</f>
        <v>12.602463141721387</v>
      </c>
      <c r="X43" s="163">
        <f>Y8+$H$6+X39</f>
        <v>54.698737209413665</v>
      </c>
      <c r="Y43" s="162" t="s">
        <v>70</v>
      </c>
      <c r="Z43" s="164">
        <f>Z8+$H$7+Z39</f>
        <v>11.185062427696547</v>
      </c>
      <c r="AA43" s="161">
        <f>AB8+$H$6+AA39</f>
        <v>54.382292402337619</v>
      </c>
      <c r="AB43" s="162" t="s">
        <v>70</v>
      </c>
      <c r="AC43" s="161">
        <f>AC8+$H$7+AC39</f>
        <v>11.566835829819185</v>
      </c>
      <c r="AD43" s="163">
        <f>AE8+$H$6+AD39</f>
        <v>54.663874804687239</v>
      </c>
      <c r="AE43" s="162" t="s">
        <v>70</v>
      </c>
      <c r="AF43" s="164">
        <f>AF8+$H$7+AF39</f>
        <v>9.2581999999999738</v>
      </c>
      <c r="AG43" s="161">
        <f>AH8+$H$6+AG39</f>
        <v>54.046795900777823</v>
      </c>
      <c r="AH43" s="162" t="s">
        <v>70</v>
      </c>
      <c r="AI43" s="161">
        <f>AI8+$H$7+AI39</f>
        <v>11.857642456008314</v>
      </c>
      <c r="AJ43" s="163">
        <f>AK8+$H$6+AJ39</f>
        <v>46.765511910022376</v>
      </c>
      <c r="AK43" s="162" t="s">
        <v>70</v>
      </c>
      <c r="AL43" s="164">
        <f>AL8+$H$7+AL39</f>
        <v>9.9270638946883025</v>
      </c>
      <c r="AM43" s="161">
        <f>AN8+$H$6+AM39</f>
        <v>56.409915068854637</v>
      </c>
      <c r="AN43" s="162" t="s">
        <v>70</v>
      </c>
      <c r="AO43" s="161">
        <f>AO8+$H$7+AO39</f>
        <v>11.668923130230006</v>
      </c>
      <c r="AP43" s="163">
        <f>AQ8+$H$6+AP39</f>
        <v>57.150400688139058</v>
      </c>
      <c r="AQ43" s="162" t="s">
        <v>70</v>
      </c>
      <c r="AR43" s="164">
        <f>AR8+$H$7+AR39</f>
        <v>9.2931999999999846</v>
      </c>
      <c r="AS43" s="161">
        <f>AT8+$H$6+AS39</f>
        <v>56.67436028908179</v>
      </c>
      <c r="AT43" s="162" t="s">
        <v>70</v>
      </c>
      <c r="AU43" s="161">
        <f>AU8+$H$7+AU39</f>
        <v>11.551521441042793</v>
      </c>
      <c r="AV43" s="163">
        <f>AW8+$H$6+AV39</f>
        <v>39.028453810953991</v>
      </c>
      <c r="AW43" s="162" t="s">
        <v>70</v>
      </c>
      <c r="AX43" s="164">
        <f>AX8+$H$7+AX39</f>
        <v>8.2017114150400037</v>
      </c>
      <c r="AY43" s="161">
        <f>AZ8+$H$6+AY39</f>
        <v>32.825936988702168</v>
      </c>
      <c r="AZ43" s="162" t="s">
        <v>70</v>
      </c>
      <c r="BA43" s="161">
        <f>BA8+$H$7+BA39</f>
        <v>6.4168688436438108</v>
      </c>
      <c r="BB43" s="163">
        <f>BC8+$H$6+BB39</f>
        <v>1.198044923651969</v>
      </c>
      <c r="BC43" s="162" t="s">
        <v>70</v>
      </c>
      <c r="BD43" s="164">
        <f>BD8+$H$7+BD39</f>
        <v>1.2502000000000066</v>
      </c>
      <c r="BE43" s="161">
        <f>BF8+$H$6+BE39</f>
        <v>17.853469298848307</v>
      </c>
      <c r="BF43" s="162" t="s">
        <v>70</v>
      </c>
      <c r="BG43" s="161">
        <f>BG8+$H$7+BG39</f>
        <v>4.8106360744983032</v>
      </c>
      <c r="BH43" s="163">
        <f>BI8+$H$6+BH39</f>
        <v>61.435812053343838</v>
      </c>
      <c r="BI43" s="162" t="s">
        <v>70</v>
      </c>
      <c r="BJ43" s="164">
        <f>BJ8+$H$7+BJ39</f>
        <v>13.104253854450775</v>
      </c>
      <c r="BK43" s="161">
        <f>BL8+$H$6+BK39</f>
        <v>48.316972939777301</v>
      </c>
      <c r="BL43" s="162" t="s">
        <v>70</v>
      </c>
      <c r="BM43" s="161">
        <f>BM8+$H$7+BM39</f>
        <v>10.30220199662752</v>
      </c>
      <c r="BN43" s="163">
        <f>BO8+$H$6+BN39</f>
        <v>42.641154177110394</v>
      </c>
      <c r="BO43" s="162" t="s">
        <v>70</v>
      </c>
      <c r="BP43" s="164">
        <f>BP8+$H$7+BP39</f>
        <v>6.4420000000000073</v>
      </c>
      <c r="BQ43" s="161">
        <f>BR8+$H$6+BQ39</f>
        <v>40.297311427031637</v>
      </c>
      <c r="BR43" s="162" t="s">
        <v>70</v>
      </c>
      <c r="BS43" s="161">
        <f>BS8+$H$7+BS39</f>
        <v>9.2325374340402888</v>
      </c>
      <c r="BT43" s="163">
        <f>BU8+$H$6+BT39</f>
        <v>58.454908829533615</v>
      </c>
      <c r="BU43" s="162" t="s">
        <v>70</v>
      </c>
      <c r="BV43" s="164">
        <f>BV8+$H$7+BV39</f>
        <v>12.477013085759797</v>
      </c>
      <c r="BW43" s="161">
        <f>BX8+$H$6+BW39</f>
        <v>52.0903135863771</v>
      </c>
      <c r="BX43" s="162" t="s">
        <v>70</v>
      </c>
      <c r="BY43" s="161">
        <f>BY8+$H$7+BY39</f>
        <v>11.304631285970808</v>
      </c>
      <c r="BZ43" s="163">
        <f>CA8+$H$6+BZ39</f>
        <v>32.015124899938726</v>
      </c>
      <c r="CA43" s="162" t="s">
        <v>70</v>
      </c>
      <c r="CB43" s="164">
        <f>CB8+$H$7+CB39</f>
        <v>5.702200000000019</v>
      </c>
    </row>
    <row r="44" spans="1:80" ht="15.75" thickBot="1">
      <c r="A44" s="581"/>
      <c r="B44" s="165" t="s">
        <v>74</v>
      </c>
      <c r="C44" s="166">
        <v>13.72</v>
      </c>
      <c r="D44" s="167">
        <v>0.41770000000000002</v>
      </c>
      <c r="E44" s="168"/>
      <c r="F44" s="660" t="s">
        <v>75</v>
      </c>
      <c r="G44" s="660"/>
      <c r="H44" s="169"/>
      <c r="I44" s="170"/>
      <c r="J44" s="152" t="s">
        <v>70</v>
      </c>
      <c r="K44" s="170"/>
      <c r="L44" s="171"/>
      <c r="M44" s="152" t="s">
        <v>70</v>
      </c>
      <c r="N44" s="172"/>
      <c r="O44" s="170"/>
      <c r="P44" s="152" t="s">
        <v>70</v>
      </c>
      <c r="Q44" s="170"/>
      <c r="R44" s="171"/>
      <c r="S44" s="152" t="s">
        <v>70</v>
      </c>
      <c r="T44" s="172"/>
      <c r="U44" s="170"/>
      <c r="V44" s="152" t="s">
        <v>70</v>
      </c>
      <c r="W44" s="170"/>
      <c r="X44" s="171"/>
      <c r="Y44" s="152" t="s">
        <v>70</v>
      </c>
      <c r="Z44" s="172"/>
      <c r="AA44" s="170"/>
      <c r="AB44" s="152" t="s">
        <v>70</v>
      </c>
      <c r="AC44" s="170"/>
      <c r="AD44" s="171"/>
      <c r="AE44" s="152" t="s">
        <v>70</v>
      </c>
      <c r="AF44" s="172"/>
      <c r="AG44" s="170"/>
      <c r="AH44" s="152" t="s">
        <v>70</v>
      </c>
      <c r="AI44" s="170"/>
      <c r="AJ44" s="171"/>
      <c r="AK44" s="152" t="s">
        <v>70</v>
      </c>
      <c r="AL44" s="172"/>
      <c r="AM44" s="170"/>
      <c r="AN44" s="152" t="s">
        <v>70</v>
      </c>
      <c r="AO44" s="170"/>
      <c r="AP44" s="171"/>
      <c r="AQ44" s="152" t="s">
        <v>70</v>
      </c>
      <c r="AR44" s="172"/>
      <c r="AS44" s="170"/>
      <c r="AT44" s="152" t="s">
        <v>70</v>
      </c>
      <c r="AU44" s="170"/>
      <c r="AV44" s="171"/>
      <c r="AW44" s="152" t="s">
        <v>70</v>
      </c>
      <c r="AX44" s="172"/>
      <c r="AY44" s="170"/>
      <c r="AZ44" s="152" t="s">
        <v>70</v>
      </c>
      <c r="BA44" s="170"/>
      <c r="BB44" s="171"/>
      <c r="BC44" s="152" t="s">
        <v>70</v>
      </c>
      <c r="BD44" s="172"/>
      <c r="BE44" s="170"/>
      <c r="BF44" s="152" t="s">
        <v>70</v>
      </c>
      <c r="BG44" s="170"/>
      <c r="BH44" s="171"/>
      <c r="BI44" s="152" t="s">
        <v>70</v>
      </c>
      <c r="BJ44" s="172"/>
      <c r="BK44" s="170"/>
      <c r="BL44" s="152" t="s">
        <v>70</v>
      </c>
      <c r="BM44" s="170"/>
      <c r="BN44" s="171"/>
      <c r="BO44" s="152" t="s">
        <v>70</v>
      </c>
      <c r="BP44" s="172"/>
      <c r="BQ44" s="170"/>
      <c r="BR44" s="152" t="s">
        <v>70</v>
      </c>
      <c r="BS44" s="170"/>
      <c r="BT44" s="171"/>
      <c r="BU44" s="152" t="s">
        <v>70</v>
      </c>
      <c r="BV44" s="172"/>
      <c r="BW44" s="170"/>
      <c r="BX44" s="152" t="s">
        <v>70</v>
      </c>
      <c r="BY44" s="170"/>
      <c r="BZ44" s="171"/>
      <c r="CA44" s="152" t="s">
        <v>70</v>
      </c>
      <c r="CB44" s="172"/>
    </row>
    <row r="45" spans="1:80">
      <c r="A45" s="581"/>
      <c r="B45" s="173"/>
      <c r="C45" s="174"/>
      <c r="D45" s="175"/>
      <c r="E45" s="168"/>
      <c r="F45" s="661" t="s">
        <v>76</v>
      </c>
      <c r="G45" s="661"/>
      <c r="H45" s="169"/>
      <c r="I45" s="21"/>
      <c r="J45" s="152" t="s">
        <v>70</v>
      </c>
      <c r="K45" s="21"/>
      <c r="L45" s="153"/>
      <c r="M45" s="152" t="s">
        <v>70</v>
      </c>
      <c r="N45" s="51"/>
      <c r="O45" s="21"/>
      <c r="P45" s="152" t="s">
        <v>70</v>
      </c>
      <c r="Q45" s="21"/>
      <c r="R45" s="153"/>
      <c r="S45" s="152" t="s">
        <v>70</v>
      </c>
      <c r="T45" s="51"/>
      <c r="U45" s="21"/>
      <c r="V45" s="152" t="s">
        <v>70</v>
      </c>
      <c r="W45" s="21"/>
      <c r="X45" s="153"/>
      <c r="Y45" s="152" t="s">
        <v>70</v>
      </c>
      <c r="Z45" s="51"/>
      <c r="AA45" s="21"/>
      <c r="AB45" s="152" t="s">
        <v>70</v>
      </c>
      <c r="AC45" s="21"/>
      <c r="AD45" s="153"/>
      <c r="AE45" s="152" t="s">
        <v>70</v>
      </c>
      <c r="AF45" s="51"/>
      <c r="AG45" s="21"/>
      <c r="AH45" s="152" t="s">
        <v>70</v>
      </c>
      <c r="AI45" s="21"/>
      <c r="AJ45" s="153"/>
      <c r="AK45" s="152" t="s">
        <v>70</v>
      </c>
      <c r="AL45" s="51"/>
      <c r="AM45" s="21"/>
      <c r="AN45" s="152" t="s">
        <v>70</v>
      </c>
      <c r="AO45" s="21"/>
      <c r="AP45" s="153"/>
      <c r="AQ45" s="152" t="s">
        <v>70</v>
      </c>
      <c r="AR45" s="51"/>
      <c r="AS45" s="21"/>
      <c r="AT45" s="152" t="s">
        <v>70</v>
      </c>
      <c r="AU45" s="21"/>
      <c r="AV45" s="153"/>
      <c r="AW45" s="152" t="s">
        <v>70</v>
      </c>
      <c r="AX45" s="51"/>
      <c r="AY45" s="21"/>
      <c r="AZ45" s="152" t="s">
        <v>70</v>
      </c>
      <c r="BA45" s="21"/>
      <c r="BB45" s="153"/>
      <c r="BC45" s="152" t="s">
        <v>70</v>
      </c>
      <c r="BD45" s="51"/>
      <c r="BE45" s="21"/>
      <c r="BF45" s="152" t="s">
        <v>70</v>
      </c>
      <c r="BG45" s="21"/>
      <c r="BH45" s="153"/>
      <c r="BI45" s="152" t="s">
        <v>70</v>
      </c>
      <c r="BJ45" s="51"/>
      <c r="BK45" s="21"/>
      <c r="BL45" s="152" t="s">
        <v>70</v>
      </c>
      <c r="BM45" s="21"/>
      <c r="BN45" s="153"/>
      <c r="BO45" s="152" t="s">
        <v>70</v>
      </c>
      <c r="BP45" s="51"/>
      <c r="BQ45" s="21"/>
      <c r="BR45" s="152" t="s">
        <v>70</v>
      </c>
      <c r="BS45" s="21"/>
      <c r="BT45" s="153"/>
      <c r="BU45" s="152" t="s">
        <v>70</v>
      </c>
      <c r="BV45" s="51"/>
      <c r="BW45" s="21"/>
      <c r="BX45" s="152" t="s">
        <v>70</v>
      </c>
      <c r="BY45" s="21"/>
      <c r="BZ45" s="153"/>
      <c r="CA45" s="152" t="s">
        <v>70</v>
      </c>
      <c r="CB45" s="51"/>
    </row>
    <row r="46" spans="1:80" ht="15.75" thickBot="1">
      <c r="A46" s="581"/>
      <c r="B46" s="176"/>
      <c r="C46" s="177"/>
      <c r="D46" s="178"/>
      <c r="E46" s="179"/>
      <c r="F46" s="662" t="s">
        <v>77</v>
      </c>
      <c r="G46" s="662"/>
      <c r="H46" s="180"/>
      <c r="I46" s="181"/>
      <c r="J46" s="182" t="s">
        <v>70</v>
      </c>
      <c r="K46" s="181"/>
      <c r="L46" s="183"/>
      <c r="M46" s="182" t="s">
        <v>70</v>
      </c>
      <c r="N46" s="184"/>
      <c r="O46" s="181"/>
      <c r="P46" s="182" t="s">
        <v>70</v>
      </c>
      <c r="Q46" s="181"/>
      <c r="R46" s="183"/>
      <c r="S46" s="182" t="s">
        <v>70</v>
      </c>
      <c r="T46" s="184"/>
      <c r="U46" s="181"/>
      <c r="V46" s="182" t="s">
        <v>70</v>
      </c>
      <c r="W46" s="181"/>
      <c r="X46" s="183"/>
      <c r="Y46" s="182" t="s">
        <v>70</v>
      </c>
      <c r="Z46" s="184"/>
      <c r="AA46" s="181"/>
      <c r="AB46" s="182" t="s">
        <v>70</v>
      </c>
      <c r="AC46" s="181"/>
      <c r="AD46" s="183"/>
      <c r="AE46" s="182" t="s">
        <v>70</v>
      </c>
      <c r="AF46" s="184"/>
      <c r="AG46" s="181"/>
      <c r="AH46" s="182" t="s">
        <v>70</v>
      </c>
      <c r="AI46" s="181"/>
      <c r="AJ46" s="183"/>
      <c r="AK46" s="182" t="s">
        <v>70</v>
      </c>
      <c r="AL46" s="184"/>
      <c r="AM46" s="181"/>
      <c r="AN46" s="182" t="s">
        <v>70</v>
      </c>
      <c r="AO46" s="181"/>
      <c r="AP46" s="183"/>
      <c r="AQ46" s="182" t="s">
        <v>70</v>
      </c>
      <c r="AR46" s="184"/>
      <c r="AS46" s="181"/>
      <c r="AT46" s="182" t="s">
        <v>70</v>
      </c>
      <c r="AU46" s="181"/>
      <c r="AV46" s="183"/>
      <c r="AW46" s="182" t="s">
        <v>70</v>
      </c>
      <c r="AX46" s="184"/>
      <c r="AY46" s="181"/>
      <c r="AZ46" s="182" t="s">
        <v>70</v>
      </c>
      <c r="BA46" s="181"/>
      <c r="BB46" s="183"/>
      <c r="BC46" s="182" t="s">
        <v>70</v>
      </c>
      <c r="BD46" s="184"/>
      <c r="BE46" s="181"/>
      <c r="BF46" s="182" t="s">
        <v>70</v>
      </c>
      <c r="BG46" s="181"/>
      <c r="BH46" s="183"/>
      <c r="BI46" s="182" t="s">
        <v>70</v>
      </c>
      <c r="BJ46" s="184"/>
      <c r="BK46" s="181"/>
      <c r="BL46" s="182" t="s">
        <v>70</v>
      </c>
      <c r="BM46" s="181"/>
      <c r="BN46" s="183"/>
      <c r="BO46" s="182" t="s">
        <v>70</v>
      </c>
      <c r="BP46" s="184"/>
      <c r="BQ46" s="181"/>
      <c r="BR46" s="182" t="s">
        <v>70</v>
      </c>
      <c r="BS46" s="181"/>
      <c r="BT46" s="183"/>
      <c r="BU46" s="182" t="s">
        <v>70</v>
      </c>
      <c r="BV46" s="184"/>
      <c r="BW46" s="181"/>
      <c r="BX46" s="182" t="s">
        <v>70</v>
      </c>
      <c r="BY46" s="181"/>
      <c r="BZ46" s="183"/>
      <c r="CA46" s="182" t="s">
        <v>70</v>
      </c>
      <c r="CB46" s="184"/>
    </row>
    <row r="47" spans="1:80" ht="19.5" thickBot="1">
      <c r="A47" s="581"/>
      <c r="B47" s="185"/>
      <c r="C47" s="186"/>
      <c r="D47" s="187"/>
      <c r="E47" s="663" t="s">
        <v>78</v>
      </c>
      <c r="F47" s="664"/>
      <c r="G47" s="664"/>
      <c r="H47" s="665"/>
      <c r="I47" s="188">
        <f>I43+I44</f>
        <v>56.250470164569599</v>
      </c>
      <c r="J47" s="189" t="s">
        <v>70</v>
      </c>
      <c r="K47" s="190">
        <f>K43+K44</f>
        <v>11.099691423586311</v>
      </c>
      <c r="L47" s="191">
        <f>L43+L44</f>
        <v>55.104545904610667</v>
      </c>
      <c r="M47" s="192" t="s">
        <v>70</v>
      </c>
      <c r="N47" s="193">
        <f>N43+N44</f>
        <v>11.52686297106365</v>
      </c>
      <c r="O47" s="194">
        <f>O43+O44</f>
        <v>55.66860162883161</v>
      </c>
      <c r="P47" s="192" t="s">
        <v>70</v>
      </c>
      <c r="Q47" s="190">
        <f>Q43+Q44</f>
        <v>11.723045992606544</v>
      </c>
      <c r="R47" s="191">
        <f>R43+R44</f>
        <v>54.382266751563357</v>
      </c>
      <c r="S47" s="192" t="s">
        <v>70</v>
      </c>
      <c r="T47" s="195">
        <f>T43+T44</f>
        <v>11.477487767103161</v>
      </c>
      <c r="U47" s="188">
        <f>U43+U44</f>
        <v>61.590963501699015</v>
      </c>
      <c r="V47" s="189" t="s">
        <v>70</v>
      </c>
      <c r="W47" s="190">
        <f>W43+W44</f>
        <v>12.602463141721387</v>
      </c>
      <c r="X47" s="191">
        <f>X43+X44</f>
        <v>54.698737209413665</v>
      </c>
      <c r="Y47" s="192" t="s">
        <v>70</v>
      </c>
      <c r="Z47" s="193">
        <f>Z43+Z44</f>
        <v>11.185062427696547</v>
      </c>
      <c r="AA47" s="194">
        <f>AA43+AA44</f>
        <v>54.382292402337619</v>
      </c>
      <c r="AB47" s="192" t="s">
        <v>70</v>
      </c>
      <c r="AC47" s="190">
        <f>AC43+AC44</f>
        <v>11.566835829819185</v>
      </c>
      <c r="AD47" s="191">
        <f>AD43+AD44</f>
        <v>54.663874804687239</v>
      </c>
      <c r="AE47" s="192" t="s">
        <v>70</v>
      </c>
      <c r="AF47" s="195">
        <f>AF43+AF44</f>
        <v>9.2581999999999738</v>
      </c>
      <c r="AG47" s="188">
        <f>AG43+AG44</f>
        <v>54.046795900777823</v>
      </c>
      <c r="AH47" s="189" t="s">
        <v>70</v>
      </c>
      <c r="AI47" s="190">
        <f>AI43+AI44</f>
        <v>11.857642456008314</v>
      </c>
      <c r="AJ47" s="191">
        <f>AJ43+AJ44</f>
        <v>46.765511910022376</v>
      </c>
      <c r="AK47" s="192" t="s">
        <v>70</v>
      </c>
      <c r="AL47" s="193">
        <f>AL43+AL44</f>
        <v>9.9270638946883025</v>
      </c>
      <c r="AM47" s="194">
        <f>AM43+AM44</f>
        <v>56.409915068854637</v>
      </c>
      <c r="AN47" s="192" t="s">
        <v>70</v>
      </c>
      <c r="AO47" s="190">
        <f>AO43+AO44</f>
        <v>11.668923130230006</v>
      </c>
      <c r="AP47" s="191">
        <f>AP43+AP44</f>
        <v>57.150400688139058</v>
      </c>
      <c r="AQ47" s="192" t="s">
        <v>70</v>
      </c>
      <c r="AR47" s="195">
        <f>AR43+AR44</f>
        <v>9.2931999999999846</v>
      </c>
      <c r="AS47" s="188">
        <f>AS43+AS44</f>
        <v>56.67436028908179</v>
      </c>
      <c r="AT47" s="189" t="s">
        <v>70</v>
      </c>
      <c r="AU47" s="190">
        <f>AU43+AU44</f>
        <v>11.551521441042793</v>
      </c>
      <c r="AV47" s="191">
        <f>AV43+AV44</f>
        <v>39.028453810953991</v>
      </c>
      <c r="AW47" s="192" t="s">
        <v>70</v>
      </c>
      <c r="AX47" s="193">
        <f>AX43+AX44</f>
        <v>8.2017114150400037</v>
      </c>
      <c r="AY47" s="194">
        <f>AY43+AY44</f>
        <v>32.825936988702168</v>
      </c>
      <c r="AZ47" s="192" t="s">
        <v>70</v>
      </c>
      <c r="BA47" s="190">
        <f>BA43+BA44</f>
        <v>6.4168688436438108</v>
      </c>
      <c r="BB47" s="191">
        <f>BB43+BB44</f>
        <v>1.198044923651969</v>
      </c>
      <c r="BC47" s="192" t="s">
        <v>70</v>
      </c>
      <c r="BD47" s="195">
        <f>BD43+BD44</f>
        <v>1.2502000000000066</v>
      </c>
      <c r="BE47" s="188">
        <f>BE43+BE44</f>
        <v>17.853469298848307</v>
      </c>
      <c r="BF47" s="189" t="s">
        <v>70</v>
      </c>
      <c r="BG47" s="190">
        <f>BG43+BG44</f>
        <v>4.8106360744983032</v>
      </c>
      <c r="BH47" s="191">
        <f>BH43+BH44</f>
        <v>61.435812053343838</v>
      </c>
      <c r="BI47" s="192" t="s">
        <v>70</v>
      </c>
      <c r="BJ47" s="193">
        <f>BJ43+BJ44</f>
        <v>13.104253854450775</v>
      </c>
      <c r="BK47" s="194">
        <f>BK43+BK44</f>
        <v>48.316972939777301</v>
      </c>
      <c r="BL47" s="192" t="s">
        <v>70</v>
      </c>
      <c r="BM47" s="190">
        <f>BM43+BM44</f>
        <v>10.30220199662752</v>
      </c>
      <c r="BN47" s="191">
        <f>BN43+BN44</f>
        <v>42.641154177110394</v>
      </c>
      <c r="BO47" s="192" t="s">
        <v>70</v>
      </c>
      <c r="BP47" s="195">
        <f>BP43+BP44</f>
        <v>6.4420000000000073</v>
      </c>
      <c r="BQ47" s="188">
        <f>BQ43+BQ44</f>
        <v>40.297311427031637</v>
      </c>
      <c r="BR47" s="189" t="s">
        <v>70</v>
      </c>
      <c r="BS47" s="190">
        <f>BS43+BS44</f>
        <v>9.2325374340402888</v>
      </c>
      <c r="BT47" s="191">
        <f>BT43+BT44</f>
        <v>58.454908829533615</v>
      </c>
      <c r="BU47" s="192" t="s">
        <v>70</v>
      </c>
      <c r="BV47" s="193">
        <f>BV43+BV44</f>
        <v>12.477013085759797</v>
      </c>
      <c r="BW47" s="194">
        <f>BW43+BW44</f>
        <v>52.0903135863771</v>
      </c>
      <c r="BX47" s="192" t="s">
        <v>70</v>
      </c>
      <c r="BY47" s="190">
        <f>BY43+BY44</f>
        <v>11.304631285970808</v>
      </c>
      <c r="BZ47" s="191">
        <f>BZ43+BZ44</f>
        <v>32.015124899938726</v>
      </c>
      <c r="CA47" s="192" t="s">
        <v>70</v>
      </c>
      <c r="CB47" s="195">
        <f>CB43+CB44</f>
        <v>5.702200000000019</v>
      </c>
    </row>
    <row r="48" spans="1:80" ht="15.75" thickBot="1">
      <c r="A48" s="581"/>
      <c r="B48" s="196"/>
      <c r="C48" s="197"/>
      <c r="D48" s="198"/>
      <c r="E48" s="593" t="s">
        <v>79</v>
      </c>
      <c r="F48" s="593"/>
      <c r="G48" s="593"/>
      <c r="H48" s="594"/>
      <c r="I48" s="658" t="s">
        <v>80</v>
      </c>
      <c r="J48" s="658"/>
      <c r="K48" s="658"/>
      <c r="L48" s="658" t="s">
        <v>80</v>
      </c>
      <c r="M48" s="658"/>
      <c r="N48" s="658"/>
      <c r="O48" s="658" t="s">
        <v>80</v>
      </c>
      <c r="P48" s="658"/>
      <c r="Q48" s="658"/>
      <c r="R48" s="658" t="s">
        <v>80</v>
      </c>
      <c r="S48" s="658"/>
      <c r="T48" s="658"/>
      <c r="U48" s="658" t="s">
        <v>80</v>
      </c>
      <c r="V48" s="658"/>
      <c r="W48" s="658"/>
      <c r="X48" s="658" t="s">
        <v>80</v>
      </c>
      <c r="Y48" s="658"/>
      <c r="Z48" s="658"/>
      <c r="AA48" s="658" t="s">
        <v>80</v>
      </c>
      <c r="AB48" s="658"/>
      <c r="AC48" s="658"/>
      <c r="AD48" s="658" t="s">
        <v>81</v>
      </c>
      <c r="AE48" s="670"/>
      <c r="AF48" s="670"/>
      <c r="AG48" s="658" t="s">
        <v>81</v>
      </c>
      <c r="AH48" s="670"/>
      <c r="AI48" s="670"/>
      <c r="AJ48" s="658" t="s">
        <v>81</v>
      </c>
      <c r="AK48" s="670"/>
      <c r="AL48" s="670"/>
      <c r="AM48" s="658" t="s">
        <v>81</v>
      </c>
      <c r="AN48" s="670"/>
      <c r="AO48" s="670"/>
      <c r="AP48" s="658" t="s">
        <v>81</v>
      </c>
      <c r="AQ48" s="670"/>
      <c r="AR48" s="670"/>
      <c r="AS48" s="658" t="s">
        <v>81</v>
      </c>
      <c r="AT48" s="670"/>
      <c r="AU48" s="670"/>
      <c r="AV48" s="658" t="s">
        <v>81</v>
      </c>
      <c r="AW48" s="670"/>
      <c r="AX48" s="670"/>
      <c r="AY48" s="658" t="s">
        <v>81</v>
      </c>
      <c r="AZ48" s="670"/>
      <c r="BA48" s="670"/>
      <c r="BB48" s="658" t="s">
        <v>81</v>
      </c>
      <c r="BC48" s="670"/>
      <c r="BD48" s="670"/>
      <c r="BE48" s="658" t="s">
        <v>81</v>
      </c>
      <c r="BF48" s="670"/>
      <c r="BG48" s="670"/>
      <c r="BH48" s="658" t="s">
        <v>81</v>
      </c>
      <c r="BI48" s="670"/>
      <c r="BJ48" s="670"/>
      <c r="BK48" s="658" t="s">
        <v>81</v>
      </c>
      <c r="BL48" s="670"/>
      <c r="BM48" s="670"/>
      <c r="BN48" s="658" t="s">
        <v>82</v>
      </c>
      <c r="BO48" s="670"/>
      <c r="BP48" s="670"/>
      <c r="BQ48" s="658" t="s">
        <v>82</v>
      </c>
      <c r="BR48" s="670"/>
      <c r="BS48" s="670"/>
      <c r="BT48" s="658" t="s">
        <v>82</v>
      </c>
      <c r="BU48" s="670"/>
      <c r="BV48" s="670"/>
      <c r="BW48" s="658" t="s">
        <v>82</v>
      </c>
      <c r="BX48" s="670"/>
      <c r="BY48" s="670"/>
      <c r="BZ48" s="658" t="s">
        <v>82</v>
      </c>
      <c r="CA48" s="670"/>
      <c r="CB48" s="670"/>
    </row>
    <row r="49" spans="1:20" ht="15.75" thickBot="1">
      <c r="A49" s="582"/>
      <c r="B49" s="666" t="s">
        <v>83</v>
      </c>
      <c r="C49" s="667"/>
      <c r="D49" s="667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9"/>
    </row>
  </sheetData>
  <mergeCells count="299">
    <mergeCell ref="B49:T49"/>
    <mergeCell ref="BK48:BM48"/>
    <mergeCell ref="BN48:BP48"/>
    <mergeCell ref="BQ48:BS48"/>
    <mergeCell ref="BT48:BV48"/>
    <mergeCell ref="BW48:BY48"/>
    <mergeCell ref="BZ48:CB48"/>
    <mergeCell ref="AS48:AU48"/>
    <mergeCell ref="AV48:AX48"/>
    <mergeCell ref="AY48:BA48"/>
    <mergeCell ref="BB48:BD48"/>
    <mergeCell ref="BE48:BG48"/>
    <mergeCell ref="BH48:BJ48"/>
    <mergeCell ref="AA48:AC48"/>
    <mergeCell ref="AD48:AF48"/>
    <mergeCell ref="AG48:AI48"/>
    <mergeCell ref="AJ48:AL48"/>
    <mergeCell ref="AM48:AO48"/>
    <mergeCell ref="AP48:AR48"/>
    <mergeCell ref="I48:K48"/>
    <mergeCell ref="L48:N48"/>
    <mergeCell ref="O48:Q48"/>
    <mergeCell ref="R48:T48"/>
    <mergeCell ref="U48:W48"/>
    <mergeCell ref="X48:Z48"/>
    <mergeCell ref="F43:G43"/>
    <mergeCell ref="F44:G44"/>
    <mergeCell ref="F45:G45"/>
    <mergeCell ref="F46:G46"/>
    <mergeCell ref="E47:H47"/>
    <mergeCell ref="E48:H48"/>
    <mergeCell ref="BW38:BY38"/>
    <mergeCell ref="BZ38:CB38"/>
    <mergeCell ref="BQ38:BS38"/>
    <mergeCell ref="BT38:BV38"/>
    <mergeCell ref="B39:D42"/>
    <mergeCell ref="E39:H39"/>
    <mergeCell ref="E40:H40"/>
    <mergeCell ref="E41:H41"/>
    <mergeCell ref="E42:H42"/>
    <mergeCell ref="BE38:BG38"/>
    <mergeCell ref="BH38:BJ38"/>
    <mergeCell ref="BK38:BM38"/>
    <mergeCell ref="BN38:BP38"/>
    <mergeCell ref="AM38:AO38"/>
    <mergeCell ref="AP38:AR38"/>
    <mergeCell ref="AS38:AU38"/>
    <mergeCell ref="AV38:AX38"/>
    <mergeCell ref="AY38:BA38"/>
    <mergeCell ref="BB38:BD38"/>
    <mergeCell ref="U38:W38"/>
    <mergeCell ref="X38:Z38"/>
    <mergeCell ref="AA38:AC38"/>
    <mergeCell ref="AD38:AF38"/>
    <mergeCell ref="AG38:AI38"/>
    <mergeCell ref="AJ38:AL38"/>
    <mergeCell ref="X36:Z36"/>
    <mergeCell ref="BN37:BP37"/>
    <mergeCell ref="BQ37:BS37"/>
    <mergeCell ref="BT37:BV37"/>
    <mergeCell ref="BW37:BY37"/>
    <mergeCell ref="BZ37:CB37"/>
    <mergeCell ref="E38:H38"/>
    <mergeCell ref="I38:K38"/>
    <mergeCell ref="L38:N38"/>
    <mergeCell ref="O38:Q38"/>
    <mergeCell ref="R38:T38"/>
    <mergeCell ref="AV37:AX37"/>
    <mergeCell ref="AY37:BA37"/>
    <mergeCell ref="BB37:BD37"/>
    <mergeCell ref="BE37:BG37"/>
    <mergeCell ref="BH37:BJ37"/>
    <mergeCell ref="BK37:BM37"/>
    <mergeCell ref="AD37:AF37"/>
    <mergeCell ref="AG37:AI37"/>
    <mergeCell ref="AJ37:AL37"/>
    <mergeCell ref="AM37:AO37"/>
    <mergeCell ref="AP37:AR37"/>
    <mergeCell ref="AS37:AU37"/>
    <mergeCell ref="AD36:AF36"/>
    <mergeCell ref="AG36:AI36"/>
    <mergeCell ref="AJ36:AL36"/>
    <mergeCell ref="BN35:BP35"/>
    <mergeCell ref="BQ35:BS35"/>
    <mergeCell ref="BT35:BV35"/>
    <mergeCell ref="BW35:BY35"/>
    <mergeCell ref="BZ35:CB35"/>
    <mergeCell ref="BH35:BJ35"/>
    <mergeCell ref="BK35:BM35"/>
    <mergeCell ref="BW36:BY36"/>
    <mergeCell ref="BZ36:CB36"/>
    <mergeCell ref="BE36:BG36"/>
    <mergeCell ref="BH36:BJ36"/>
    <mergeCell ref="BK36:BM36"/>
    <mergeCell ref="BN36:BP36"/>
    <mergeCell ref="BQ36:BS36"/>
    <mergeCell ref="BT36:BV36"/>
    <mergeCell ref="AM36:AO36"/>
    <mergeCell ref="AP36:AR36"/>
    <mergeCell ref="AS36:AU36"/>
    <mergeCell ref="AV36:AX36"/>
    <mergeCell ref="AY36:BA36"/>
    <mergeCell ref="BB36:BD36"/>
    <mergeCell ref="AV35:AX35"/>
    <mergeCell ref="AY35:BA35"/>
    <mergeCell ref="BB35:BD35"/>
    <mergeCell ref="BE35:BG35"/>
    <mergeCell ref="AD35:AF35"/>
    <mergeCell ref="AG35:AI35"/>
    <mergeCell ref="AJ35:AL35"/>
    <mergeCell ref="AM35:AO35"/>
    <mergeCell ref="AP35:AR35"/>
    <mergeCell ref="AS35:AU35"/>
    <mergeCell ref="BK34:BM34"/>
    <mergeCell ref="BN34:BP34"/>
    <mergeCell ref="BQ34:BS34"/>
    <mergeCell ref="BT34:BV34"/>
    <mergeCell ref="BW34:BY34"/>
    <mergeCell ref="AM34:AO34"/>
    <mergeCell ref="AP34:AR34"/>
    <mergeCell ref="AS34:AU34"/>
    <mergeCell ref="AV34:AX34"/>
    <mergeCell ref="AY34:BA34"/>
    <mergeCell ref="BB34:BD34"/>
    <mergeCell ref="B35:D38"/>
    <mergeCell ref="E35:H35"/>
    <mergeCell ref="I35:K35"/>
    <mergeCell ref="L35:N35"/>
    <mergeCell ref="O35:Q35"/>
    <mergeCell ref="R35:T35"/>
    <mergeCell ref="U35:W35"/>
    <mergeCell ref="X35:Z35"/>
    <mergeCell ref="AA35:AC35"/>
    <mergeCell ref="E36:H36"/>
    <mergeCell ref="I36:K36"/>
    <mergeCell ref="L36:N36"/>
    <mergeCell ref="O36:Q36"/>
    <mergeCell ref="R36:T36"/>
    <mergeCell ref="AA36:AC36"/>
    <mergeCell ref="E37:H37"/>
    <mergeCell ref="I37:K37"/>
    <mergeCell ref="L37:N37"/>
    <mergeCell ref="O37:Q37"/>
    <mergeCell ref="R37:T37"/>
    <mergeCell ref="U37:W37"/>
    <mergeCell ref="X37:Z37"/>
    <mergeCell ref="AA37:AC37"/>
    <mergeCell ref="U36:W36"/>
    <mergeCell ref="BZ33:CB33"/>
    <mergeCell ref="E34:H34"/>
    <mergeCell ref="O34:Q34"/>
    <mergeCell ref="R34:T34"/>
    <mergeCell ref="U34:W34"/>
    <mergeCell ref="X34:Z34"/>
    <mergeCell ref="AA34:AC34"/>
    <mergeCell ref="AD34:AF34"/>
    <mergeCell ref="AG34:AI34"/>
    <mergeCell ref="AJ34:AL34"/>
    <mergeCell ref="BH33:BJ33"/>
    <mergeCell ref="BK33:BM33"/>
    <mergeCell ref="BN33:BP33"/>
    <mergeCell ref="BQ33:BS33"/>
    <mergeCell ref="BT33:BV33"/>
    <mergeCell ref="BW33:BY33"/>
    <mergeCell ref="AM33:AO33"/>
    <mergeCell ref="AP33:AR33"/>
    <mergeCell ref="AS33:AU33"/>
    <mergeCell ref="AV33:AX33"/>
    <mergeCell ref="AY33:BA33"/>
    <mergeCell ref="BB33:BD33"/>
    <mergeCell ref="BZ34:CB34"/>
    <mergeCell ref="BH34:BJ34"/>
    <mergeCell ref="BZ32:CB32"/>
    <mergeCell ref="E33:H33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BH32:BJ32"/>
    <mergeCell ref="BK32:BM32"/>
    <mergeCell ref="BN32:BP32"/>
    <mergeCell ref="BQ32:BS32"/>
    <mergeCell ref="BT32:BV32"/>
    <mergeCell ref="BW32:BY32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Z13:CB13"/>
    <mergeCell ref="C14:C16"/>
    <mergeCell ref="B17:B29"/>
    <mergeCell ref="C17:F18"/>
    <mergeCell ref="G17:H17"/>
    <mergeCell ref="B30:D30"/>
    <mergeCell ref="E30:H30"/>
    <mergeCell ref="BH13:BJ13"/>
    <mergeCell ref="BK13:BM13"/>
    <mergeCell ref="BN13:BP13"/>
    <mergeCell ref="BQ13:BS13"/>
    <mergeCell ref="BT13:BV13"/>
    <mergeCell ref="BW13:BY13"/>
    <mergeCell ref="AP13:AR13"/>
    <mergeCell ref="AS13:AU13"/>
    <mergeCell ref="AV13:AX13"/>
    <mergeCell ref="AY13:BA13"/>
    <mergeCell ref="BB13:BD13"/>
    <mergeCell ref="BE13:BG13"/>
    <mergeCell ref="X13:Z13"/>
    <mergeCell ref="AA13:AC13"/>
    <mergeCell ref="AD13:AF13"/>
    <mergeCell ref="AG13:AI13"/>
    <mergeCell ref="AJ13:AL13"/>
    <mergeCell ref="AM13:AO13"/>
    <mergeCell ref="E13:H13"/>
    <mergeCell ref="I13:K13"/>
    <mergeCell ref="L13:N13"/>
    <mergeCell ref="O13:Q13"/>
    <mergeCell ref="R13:T13"/>
    <mergeCell ref="U13:W13"/>
    <mergeCell ref="BT9:BV9"/>
    <mergeCell ref="BW9:BY9"/>
    <mergeCell ref="BZ9:CB9"/>
    <mergeCell ref="E10:F10"/>
    <mergeCell ref="E11:F11"/>
    <mergeCell ref="E12:F12"/>
    <mergeCell ref="BB9:BD9"/>
    <mergeCell ref="BE9:BG9"/>
    <mergeCell ref="BH9:BJ9"/>
    <mergeCell ref="BK9:BM9"/>
    <mergeCell ref="BN9:BP9"/>
    <mergeCell ref="BQ9:BS9"/>
    <mergeCell ref="AJ9:AL9"/>
    <mergeCell ref="AM9:AO9"/>
    <mergeCell ref="AP9:AR9"/>
    <mergeCell ref="AS9:AU9"/>
    <mergeCell ref="AV9:AX9"/>
    <mergeCell ref="AY9:BA9"/>
    <mergeCell ref="R9:T9"/>
    <mergeCell ref="U9:W9"/>
    <mergeCell ref="X9:Z9"/>
    <mergeCell ref="AA9:AC9"/>
    <mergeCell ref="AD9:AF9"/>
    <mergeCell ref="AG9:AI9"/>
    <mergeCell ref="BW3:BY3"/>
    <mergeCell ref="BZ3:CB3"/>
    <mergeCell ref="B6:B16"/>
    <mergeCell ref="E6:F6"/>
    <mergeCell ref="E7:F7"/>
    <mergeCell ref="E8:F8"/>
    <mergeCell ref="G8:H8"/>
    <mergeCell ref="E9:H9"/>
    <mergeCell ref="I9:K9"/>
    <mergeCell ref="L9:N9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1:T2"/>
    <mergeCell ref="A3:A49"/>
    <mergeCell ref="B3:D5"/>
    <mergeCell ref="E3:F5"/>
    <mergeCell ref="G3:H5"/>
    <mergeCell ref="I3:K3"/>
    <mergeCell ref="L3:N3"/>
    <mergeCell ref="O3:Q3"/>
    <mergeCell ref="R3:T3"/>
    <mergeCell ref="O9:Q9"/>
    <mergeCell ref="AA32:AC32"/>
    <mergeCell ref="AD32:AF32"/>
    <mergeCell ref="AG32:AI32"/>
    <mergeCell ref="AJ32:AL32"/>
    <mergeCell ref="B31:D31"/>
    <mergeCell ref="E31:H31"/>
    <mergeCell ref="B32:C34"/>
    <mergeCell ref="E32:H32"/>
    <mergeCell ref="O32:Q32"/>
    <mergeCell ref="R32:T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89"/>
  <sheetViews>
    <sheetView workbookViewId="0">
      <selection sqref="A1:T2"/>
    </sheetView>
  </sheetViews>
  <sheetFormatPr defaultRowHeight="15"/>
  <sheetData>
    <row r="1" spans="1:80">
      <c r="A1" s="577" t="s">
        <v>84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80" ht="15.75" thickBo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80" ht="15.75" thickBot="1">
      <c r="A3" s="579" t="s">
        <v>1</v>
      </c>
      <c r="B3" s="583"/>
      <c r="C3" s="584"/>
      <c r="D3" s="585"/>
      <c r="E3" s="583" t="s">
        <v>2</v>
      </c>
      <c r="F3" s="585"/>
      <c r="G3" s="584" t="s">
        <v>3</v>
      </c>
      <c r="H3" s="585"/>
      <c r="I3" s="574" t="s">
        <v>4</v>
      </c>
      <c r="J3" s="575"/>
      <c r="K3" s="576"/>
      <c r="L3" s="574" t="s">
        <v>5</v>
      </c>
      <c r="M3" s="575"/>
      <c r="N3" s="576"/>
      <c r="O3" s="574" t="s">
        <v>6</v>
      </c>
      <c r="P3" s="575"/>
      <c r="Q3" s="576"/>
      <c r="R3" s="574" t="s">
        <v>7</v>
      </c>
      <c r="S3" s="575"/>
      <c r="T3" s="576"/>
      <c r="U3" s="574" t="s">
        <v>8</v>
      </c>
      <c r="V3" s="575"/>
      <c r="W3" s="576"/>
      <c r="X3" s="574" t="s">
        <v>9</v>
      </c>
      <c r="Y3" s="575"/>
      <c r="Z3" s="576"/>
      <c r="AA3" s="574" t="s">
        <v>10</v>
      </c>
      <c r="AB3" s="575"/>
      <c r="AC3" s="576"/>
      <c r="AD3" s="574" t="s">
        <v>11</v>
      </c>
      <c r="AE3" s="575"/>
      <c r="AF3" s="576"/>
      <c r="AG3" s="574" t="s">
        <v>12</v>
      </c>
      <c r="AH3" s="575"/>
      <c r="AI3" s="576"/>
      <c r="AJ3" s="574" t="s">
        <v>13</v>
      </c>
      <c r="AK3" s="575"/>
      <c r="AL3" s="576"/>
      <c r="AM3" s="574" t="s">
        <v>14</v>
      </c>
      <c r="AN3" s="575"/>
      <c r="AO3" s="576"/>
      <c r="AP3" s="574" t="s">
        <v>15</v>
      </c>
      <c r="AQ3" s="575"/>
      <c r="AR3" s="576"/>
      <c r="AS3" s="574" t="s">
        <v>16</v>
      </c>
      <c r="AT3" s="575"/>
      <c r="AU3" s="576"/>
      <c r="AV3" s="574" t="s">
        <v>17</v>
      </c>
      <c r="AW3" s="575"/>
      <c r="AX3" s="576"/>
      <c r="AY3" s="574" t="s">
        <v>18</v>
      </c>
      <c r="AZ3" s="575"/>
      <c r="BA3" s="576"/>
      <c r="BB3" s="574" t="s">
        <v>19</v>
      </c>
      <c r="BC3" s="575"/>
      <c r="BD3" s="576"/>
      <c r="BE3" s="574" t="s">
        <v>20</v>
      </c>
      <c r="BF3" s="575"/>
      <c r="BG3" s="576"/>
      <c r="BH3" s="574" t="s">
        <v>21</v>
      </c>
      <c r="BI3" s="575"/>
      <c r="BJ3" s="576"/>
      <c r="BK3" s="574" t="s">
        <v>22</v>
      </c>
      <c r="BL3" s="575"/>
      <c r="BM3" s="576"/>
      <c r="BN3" s="574" t="s">
        <v>23</v>
      </c>
      <c r="BO3" s="575"/>
      <c r="BP3" s="576"/>
      <c r="BQ3" s="574" t="s">
        <v>24</v>
      </c>
      <c r="BR3" s="575"/>
      <c r="BS3" s="576"/>
      <c r="BT3" s="574" t="s">
        <v>25</v>
      </c>
      <c r="BU3" s="575"/>
      <c r="BV3" s="576"/>
      <c r="BW3" s="574" t="s">
        <v>26</v>
      </c>
      <c r="BX3" s="575"/>
      <c r="BY3" s="576"/>
      <c r="BZ3" s="574" t="s">
        <v>27</v>
      </c>
      <c r="CA3" s="575"/>
      <c r="CB3" s="576"/>
    </row>
    <row r="4" spans="1:80">
      <c r="A4" s="580"/>
      <c r="B4" s="586"/>
      <c r="C4" s="587"/>
      <c r="D4" s="588"/>
      <c r="E4" s="586"/>
      <c r="F4" s="588"/>
      <c r="G4" s="587"/>
      <c r="H4" s="587"/>
      <c r="I4" s="1" t="s">
        <v>28</v>
      </c>
      <c r="J4" s="2" t="s">
        <v>29</v>
      </c>
      <c r="K4" s="3" t="s">
        <v>30</v>
      </c>
      <c r="L4" s="1" t="s">
        <v>28</v>
      </c>
      <c r="M4" s="2" t="s">
        <v>29</v>
      </c>
      <c r="N4" s="3" t="s">
        <v>30</v>
      </c>
      <c r="O4" s="1" t="s">
        <v>28</v>
      </c>
      <c r="P4" s="2" t="s">
        <v>29</v>
      </c>
      <c r="Q4" s="3" t="s">
        <v>30</v>
      </c>
      <c r="R4" s="1" t="s">
        <v>28</v>
      </c>
      <c r="S4" s="2" t="s">
        <v>29</v>
      </c>
      <c r="T4" s="3" t="s">
        <v>30</v>
      </c>
      <c r="U4" s="1" t="s">
        <v>28</v>
      </c>
      <c r="V4" s="2" t="s">
        <v>29</v>
      </c>
      <c r="W4" s="3" t="s">
        <v>30</v>
      </c>
      <c r="X4" s="1" t="s">
        <v>28</v>
      </c>
      <c r="Y4" s="2" t="s">
        <v>29</v>
      </c>
      <c r="Z4" s="3" t="s">
        <v>30</v>
      </c>
      <c r="AA4" s="1" t="s">
        <v>28</v>
      </c>
      <c r="AB4" s="2" t="s">
        <v>29</v>
      </c>
      <c r="AC4" s="3" t="s">
        <v>30</v>
      </c>
      <c r="AD4" s="1" t="s">
        <v>28</v>
      </c>
      <c r="AE4" s="2" t="s">
        <v>29</v>
      </c>
      <c r="AF4" s="3" t="s">
        <v>30</v>
      </c>
      <c r="AG4" s="1" t="s">
        <v>28</v>
      </c>
      <c r="AH4" s="2" t="s">
        <v>29</v>
      </c>
      <c r="AI4" s="3" t="s">
        <v>30</v>
      </c>
      <c r="AJ4" s="1" t="s">
        <v>28</v>
      </c>
      <c r="AK4" s="2" t="s">
        <v>29</v>
      </c>
      <c r="AL4" s="3" t="s">
        <v>30</v>
      </c>
      <c r="AM4" s="1" t="s">
        <v>28</v>
      </c>
      <c r="AN4" s="2" t="s">
        <v>29</v>
      </c>
      <c r="AO4" s="3" t="s">
        <v>30</v>
      </c>
      <c r="AP4" s="1" t="s">
        <v>28</v>
      </c>
      <c r="AQ4" s="2" t="s">
        <v>29</v>
      </c>
      <c r="AR4" s="3" t="s">
        <v>30</v>
      </c>
      <c r="AS4" s="1" t="s">
        <v>28</v>
      </c>
      <c r="AT4" s="2" t="s">
        <v>29</v>
      </c>
      <c r="AU4" s="3" t="s">
        <v>30</v>
      </c>
      <c r="AV4" s="1" t="s">
        <v>28</v>
      </c>
      <c r="AW4" s="2" t="s">
        <v>29</v>
      </c>
      <c r="AX4" s="3" t="s">
        <v>30</v>
      </c>
      <c r="AY4" s="1" t="s">
        <v>28</v>
      </c>
      <c r="AZ4" s="2" t="s">
        <v>29</v>
      </c>
      <c r="BA4" s="3" t="s">
        <v>30</v>
      </c>
      <c r="BB4" s="1" t="s">
        <v>28</v>
      </c>
      <c r="BC4" s="2" t="s">
        <v>29</v>
      </c>
      <c r="BD4" s="3" t="s">
        <v>30</v>
      </c>
      <c r="BE4" s="1" t="s">
        <v>28</v>
      </c>
      <c r="BF4" s="2" t="s">
        <v>29</v>
      </c>
      <c r="BG4" s="3" t="s">
        <v>30</v>
      </c>
      <c r="BH4" s="1" t="s">
        <v>28</v>
      </c>
      <c r="BI4" s="2" t="s">
        <v>29</v>
      </c>
      <c r="BJ4" s="3" t="s">
        <v>30</v>
      </c>
      <c r="BK4" s="1" t="s">
        <v>28</v>
      </c>
      <c r="BL4" s="2" t="s">
        <v>29</v>
      </c>
      <c r="BM4" s="3" t="s">
        <v>30</v>
      </c>
      <c r="BN4" s="1" t="s">
        <v>28</v>
      </c>
      <c r="BO4" s="2" t="s">
        <v>29</v>
      </c>
      <c r="BP4" s="3" t="s">
        <v>30</v>
      </c>
      <c r="BQ4" s="1" t="s">
        <v>28</v>
      </c>
      <c r="BR4" s="2" t="s">
        <v>29</v>
      </c>
      <c r="BS4" s="3" t="s">
        <v>30</v>
      </c>
      <c r="BT4" s="1" t="s">
        <v>28</v>
      </c>
      <c r="BU4" s="2" t="s">
        <v>29</v>
      </c>
      <c r="BV4" s="3" t="s">
        <v>30</v>
      </c>
      <c r="BW4" s="1" t="s">
        <v>28</v>
      </c>
      <c r="BX4" s="2" t="s">
        <v>29</v>
      </c>
      <c r="BY4" s="3" t="s">
        <v>30</v>
      </c>
      <c r="BZ4" s="1" t="s">
        <v>28</v>
      </c>
      <c r="CA4" s="2" t="s">
        <v>29</v>
      </c>
      <c r="CB4" s="3" t="s">
        <v>30</v>
      </c>
    </row>
    <row r="5" spans="1:80" ht="15.75" thickBot="1">
      <c r="A5" s="580"/>
      <c r="B5" s="589"/>
      <c r="C5" s="590"/>
      <c r="D5" s="591"/>
      <c r="E5" s="586"/>
      <c r="F5" s="588"/>
      <c r="G5" s="587"/>
      <c r="H5" s="587"/>
      <c r="I5" s="5" t="s">
        <v>31</v>
      </c>
      <c r="J5" s="6" t="s">
        <v>32</v>
      </c>
      <c r="K5" s="7" t="s">
        <v>33</v>
      </c>
      <c r="L5" s="5" t="s">
        <v>31</v>
      </c>
      <c r="M5" s="6" t="s">
        <v>32</v>
      </c>
      <c r="N5" s="7" t="s">
        <v>33</v>
      </c>
      <c r="O5" s="5" t="s">
        <v>31</v>
      </c>
      <c r="P5" s="6" t="s">
        <v>32</v>
      </c>
      <c r="Q5" s="7" t="s">
        <v>33</v>
      </c>
      <c r="R5" s="5" t="s">
        <v>31</v>
      </c>
      <c r="S5" s="6" t="s">
        <v>32</v>
      </c>
      <c r="T5" s="7" t="s">
        <v>33</v>
      </c>
      <c r="U5" s="5" t="s">
        <v>31</v>
      </c>
      <c r="V5" s="6" t="s">
        <v>32</v>
      </c>
      <c r="W5" s="7" t="s">
        <v>33</v>
      </c>
      <c r="X5" s="5" t="s">
        <v>31</v>
      </c>
      <c r="Y5" s="6" t="s">
        <v>32</v>
      </c>
      <c r="Z5" s="7" t="s">
        <v>33</v>
      </c>
      <c r="AA5" s="5" t="s">
        <v>31</v>
      </c>
      <c r="AB5" s="6" t="s">
        <v>32</v>
      </c>
      <c r="AC5" s="7" t="s">
        <v>33</v>
      </c>
      <c r="AD5" s="5" t="s">
        <v>31</v>
      </c>
      <c r="AE5" s="6" t="s">
        <v>32</v>
      </c>
      <c r="AF5" s="7" t="s">
        <v>33</v>
      </c>
      <c r="AG5" s="5" t="s">
        <v>31</v>
      </c>
      <c r="AH5" s="6" t="s">
        <v>32</v>
      </c>
      <c r="AI5" s="7" t="s">
        <v>33</v>
      </c>
      <c r="AJ5" s="5" t="s">
        <v>31</v>
      </c>
      <c r="AK5" s="6" t="s">
        <v>32</v>
      </c>
      <c r="AL5" s="7" t="s">
        <v>33</v>
      </c>
      <c r="AM5" s="5" t="s">
        <v>31</v>
      </c>
      <c r="AN5" s="6" t="s">
        <v>32</v>
      </c>
      <c r="AO5" s="7" t="s">
        <v>33</v>
      </c>
      <c r="AP5" s="5" t="s">
        <v>31</v>
      </c>
      <c r="AQ5" s="6" t="s">
        <v>32</v>
      </c>
      <c r="AR5" s="7" t="s">
        <v>33</v>
      </c>
      <c r="AS5" s="5" t="s">
        <v>31</v>
      </c>
      <c r="AT5" s="6" t="s">
        <v>32</v>
      </c>
      <c r="AU5" s="7" t="s">
        <v>33</v>
      </c>
      <c r="AV5" s="5" t="s">
        <v>31</v>
      </c>
      <c r="AW5" s="6" t="s">
        <v>32</v>
      </c>
      <c r="AX5" s="7" t="s">
        <v>33</v>
      </c>
      <c r="AY5" s="5" t="s">
        <v>31</v>
      </c>
      <c r="AZ5" s="6" t="s">
        <v>32</v>
      </c>
      <c r="BA5" s="7" t="s">
        <v>33</v>
      </c>
      <c r="BB5" s="5" t="s">
        <v>31</v>
      </c>
      <c r="BC5" s="6" t="s">
        <v>32</v>
      </c>
      <c r="BD5" s="7" t="s">
        <v>33</v>
      </c>
      <c r="BE5" s="5" t="s">
        <v>31</v>
      </c>
      <c r="BF5" s="6" t="s">
        <v>32</v>
      </c>
      <c r="BG5" s="7" t="s">
        <v>33</v>
      </c>
      <c r="BH5" s="5" t="s">
        <v>31</v>
      </c>
      <c r="BI5" s="6" t="s">
        <v>32</v>
      </c>
      <c r="BJ5" s="7" t="s">
        <v>33</v>
      </c>
      <c r="BK5" s="5" t="s">
        <v>31</v>
      </c>
      <c r="BL5" s="6" t="s">
        <v>32</v>
      </c>
      <c r="BM5" s="7" t="s">
        <v>33</v>
      </c>
      <c r="BN5" s="5" t="s">
        <v>31</v>
      </c>
      <c r="BO5" s="6" t="s">
        <v>32</v>
      </c>
      <c r="BP5" s="7" t="s">
        <v>33</v>
      </c>
      <c r="BQ5" s="5" t="s">
        <v>31</v>
      </c>
      <c r="BR5" s="6" t="s">
        <v>32</v>
      </c>
      <c r="BS5" s="7" t="s">
        <v>33</v>
      </c>
      <c r="BT5" s="5" t="s">
        <v>31</v>
      </c>
      <c r="BU5" s="6" t="s">
        <v>32</v>
      </c>
      <c r="BV5" s="7" t="s">
        <v>33</v>
      </c>
      <c r="BW5" s="5" t="s">
        <v>31</v>
      </c>
      <c r="BX5" s="6" t="s">
        <v>32</v>
      </c>
      <c r="BY5" s="7" t="s">
        <v>33</v>
      </c>
      <c r="BZ5" s="5" t="s">
        <v>31</v>
      </c>
      <c r="CA5" s="6" t="s">
        <v>32</v>
      </c>
      <c r="CB5" s="7" t="s">
        <v>33</v>
      </c>
    </row>
    <row r="6" spans="1:80">
      <c r="A6" s="580"/>
      <c r="B6" s="671" t="s">
        <v>34</v>
      </c>
      <c r="C6" s="199"/>
      <c r="D6" s="200" t="s">
        <v>85</v>
      </c>
      <c r="E6" s="583"/>
      <c r="F6" s="585"/>
      <c r="G6" s="39" t="s">
        <v>36</v>
      </c>
      <c r="H6" s="40">
        <v>4.0300000000000002E-2</v>
      </c>
      <c r="I6" s="201"/>
      <c r="J6" s="202"/>
      <c r="K6" s="203"/>
      <c r="L6" s="204"/>
      <c r="M6" s="202"/>
      <c r="N6" s="203"/>
      <c r="O6" s="205"/>
      <c r="P6" s="202"/>
      <c r="Q6" s="203"/>
      <c r="R6" s="205"/>
      <c r="S6" s="202"/>
      <c r="T6" s="203"/>
      <c r="U6" s="201"/>
      <c r="V6" s="202"/>
      <c r="W6" s="203"/>
      <c r="X6" s="205"/>
      <c r="Y6" s="202"/>
      <c r="Z6" s="203"/>
      <c r="AA6" s="205"/>
      <c r="AB6" s="202"/>
      <c r="AC6" s="203"/>
      <c r="AD6" s="205"/>
      <c r="AE6" s="202"/>
      <c r="AF6" s="203"/>
      <c r="AG6" s="201"/>
      <c r="AH6" s="202"/>
      <c r="AI6" s="203"/>
      <c r="AJ6" s="205"/>
      <c r="AK6" s="202"/>
      <c r="AL6" s="203"/>
      <c r="AM6" s="205"/>
      <c r="AN6" s="202"/>
      <c r="AO6" s="203"/>
      <c r="AP6" s="205"/>
      <c r="AQ6" s="202"/>
      <c r="AR6" s="203"/>
      <c r="AS6" s="201"/>
      <c r="AT6" s="202"/>
      <c r="AU6" s="203"/>
      <c r="AV6" s="205"/>
      <c r="AW6" s="202"/>
      <c r="AX6" s="203"/>
      <c r="AY6" s="205"/>
      <c r="AZ6" s="202"/>
      <c r="BA6" s="203"/>
      <c r="BB6" s="205"/>
      <c r="BC6" s="202"/>
      <c r="BD6" s="203"/>
      <c r="BE6" s="201"/>
      <c r="BF6" s="202"/>
      <c r="BG6" s="203"/>
      <c r="BH6" s="205"/>
      <c r="BI6" s="202"/>
      <c r="BJ6" s="203"/>
      <c r="BK6" s="205"/>
      <c r="BL6" s="202"/>
      <c r="BM6" s="203"/>
      <c r="BN6" s="205"/>
      <c r="BO6" s="202"/>
      <c r="BP6" s="203"/>
      <c r="BQ6" s="201"/>
      <c r="BR6" s="202"/>
      <c r="BS6" s="203"/>
      <c r="BT6" s="205"/>
      <c r="BU6" s="202"/>
      <c r="BV6" s="203"/>
      <c r="BW6" s="205"/>
      <c r="BX6" s="202"/>
      <c r="BY6" s="203"/>
      <c r="BZ6" s="205"/>
      <c r="CA6" s="202"/>
      <c r="CB6" s="203"/>
    </row>
    <row r="7" spans="1:80">
      <c r="A7" s="580"/>
      <c r="B7" s="581"/>
      <c r="C7" s="176" t="s">
        <v>37</v>
      </c>
      <c r="D7" s="49" t="s">
        <v>86</v>
      </c>
      <c r="E7" s="672" t="s">
        <v>87</v>
      </c>
      <c r="F7" s="673"/>
      <c r="G7" s="50" t="s">
        <v>38</v>
      </c>
      <c r="H7" s="51">
        <v>0.14799999999999999</v>
      </c>
      <c r="I7" s="206">
        <v>610.75547431329198</v>
      </c>
      <c r="J7" s="207">
        <v>5.3779999999999992</v>
      </c>
      <c r="K7" s="208">
        <v>4.008</v>
      </c>
      <c r="L7" s="206">
        <v>472.07039652148057</v>
      </c>
      <c r="M7" s="207">
        <v>4.2788000000000004</v>
      </c>
      <c r="N7" s="208">
        <v>3.7940000000000005</v>
      </c>
      <c r="O7" s="206">
        <v>492.98613880477325</v>
      </c>
      <c r="P7" s="207">
        <v>4.4997999999999996</v>
      </c>
      <c r="Q7" s="208">
        <v>4.0629999999999997</v>
      </c>
      <c r="R7" s="206">
        <v>492.24255344347733</v>
      </c>
      <c r="S7" s="207">
        <v>4.5220000000000002</v>
      </c>
      <c r="T7" s="208">
        <v>3.91</v>
      </c>
      <c r="U7" s="206">
        <v>466.67455303492443</v>
      </c>
      <c r="V7" s="207">
        <v>4.3458000000000006</v>
      </c>
      <c r="W7" s="208">
        <v>3.7389999999999999</v>
      </c>
      <c r="X7" s="206">
        <v>433.75799264979742</v>
      </c>
      <c r="Y7" s="207">
        <v>3.9669999999999996</v>
      </c>
      <c r="Z7" s="208">
        <v>3.2040000000000002</v>
      </c>
      <c r="AA7" s="206">
        <v>392.57657631948541</v>
      </c>
      <c r="AB7" s="207">
        <v>3.6978</v>
      </c>
      <c r="AC7" s="208">
        <v>3.036</v>
      </c>
      <c r="AD7" s="206">
        <v>361.4126616046849</v>
      </c>
      <c r="AE7" s="207">
        <v>3.4318</v>
      </c>
      <c r="AF7" s="208">
        <v>2.6880000000000002</v>
      </c>
      <c r="AG7" s="206">
        <v>323.32376064759313</v>
      </c>
      <c r="AH7" s="207">
        <v>2.9468000000000001</v>
      </c>
      <c r="AI7" s="208">
        <v>1.8819999999999999</v>
      </c>
      <c r="AJ7" s="206">
        <v>319.10605095901354</v>
      </c>
      <c r="AK7" s="207">
        <v>2.8797999999999999</v>
      </c>
      <c r="AL7" s="208">
        <v>2.1909999999999998</v>
      </c>
      <c r="AM7" s="206">
        <v>310.61520910431574</v>
      </c>
      <c r="AN7" s="207">
        <v>2.7908000000000004</v>
      </c>
      <c r="AO7" s="208">
        <v>2.34</v>
      </c>
      <c r="AP7" s="206">
        <v>305.96323657226566</v>
      </c>
      <c r="AQ7" s="207">
        <v>2.7578</v>
      </c>
      <c r="AR7" s="208">
        <v>2.3299999999999996</v>
      </c>
      <c r="AS7" s="206">
        <v>263.91729902122518</v>
      </c>
      <c r="AT7" s="207">
        <v>2.3997999999999999</v>
      </c>
      <c r="AU7" s="208">
        <v>2.052</v>
      </c>
      <c r="AV7" s="206">
        <v>327.51510560931115</v>
      </c>
      <c r="AW7" s="207">
        <v>2.9638</v>
      </c>
      <c r="AX7" s="208">
        <v>2.5580000000000003</v>
      </c>
      <c r="AY7" s="206">
        <v>338.14396367575984</v>
      </c>
      <c r="AZ7" s="207">
        <v>3.0430000000000001</v>
      </c>
      <c r="BA7" s="208">
        <v>2.7600000000000002</v>
      </c>
      <c r="BB7" s="206">
        <v>327.55933627525735</v>
      </c>
      <c r="BC7" s="207">
        <v>3.0236000000000005</v>
      </c>
      <c r="BD7" s="208">
        <v>2.6779999999999999</v>
      </c>
      <c r="BE7" s="206">
        <v>338.96140968738769</v>
      </c>
      <c r="BF7" s="207">
        <v>3.1537999999999999</v>
      </c>
      <c r="BG7" s="208">
        <v>2.8010000000000002</v>
      </c>
      <c r="BH7" s="206">
        <v>304.35580015504678</v>
      </c>
      <c r="BI7" s="207">
        <v>2.8197999999999999</v>
      </c>
      <c r="BJ7" s="208">
        <v>2.448</v>
      </c>
      <c r="BK7" s="206">
        <v>290.88599490543078</v>
      </c>
      <c r="BL7" s="207">
        <v>2.734</v>
      </c>
      <c r="BM7" s="208">
        <v>1.992</v>
      </c>
      <c r="BN7" s="206">
        <v>282.88218705678474</v>
      </c>
      <c r="BO7" s="207">
        <v>2.7427999999999999</v>
      </c>
      <c r="BP7" s="208">
        <v>1.716</v>
      </c>
      <c r="BQ7" s="206">
        <v>333.07546376117114</v>
      </c>
      <c r="BR7" s="207">
        <v>3.05</v>
      </c>
      <c r="BS7" s="208">
        <v>1.6919999999999999</v>
      </c>
      <c r="BT7" s="206">
        <v>410.37277322057349</v>
      </c>
      <c r="BU7" s="207">
        <v>3.6575999999999995</v>
      </c>
      <c r="BV7" s="208">
        <v>2.258</v>
      </c>
      <c r="BW7" s="206">
        <v>387.01024889978868</v>
      </c>
      <c r="BX7" s="207">
        <v>3.4297999999999997</v>
      </c>
      <c r="BY7" s="208">
        <v>2.2119999999999997</v>
      </c>
      <c r="BZ7" s="206">
        <v>425.33190696951129</v>
      </c>
      <c r="CA7" s="207">
        <v>3.8948</v>
      </c>
      <c r="CB7" s="208">
        <v>2.5780000000000003</v>
      </c>
    </row>
    <row r="8" spans="1:80" ht="15.75">
      <c r="A8" s="580"/>
      <c r="B8" s="581"/>
      <c r="C8" s="209">
        <v>40</v>
      </c>
      <c r="D8" s="49" t="s">
        <v>88</v>
      </c>
      <c r="E8" s="624" t="s">
        <v>89</v>
      </c>
      <c r="F8" s="626"/>
      <c r="G8" s="210"/>
      <c r="H8" s="211"/>
      <c r="I8" s="212">
        <v>636.1815170789107</v>
      </c>
      <c r="J8" s="213">
        <v>6.3170000000000002</v>
      </c>
      <c r="K8" s="214">
        <v>2.379</v>
      </c>
      <c r="L8" s="212">
        <v>628.96765627963532</v>
      </c>
      <c r="M8" s="213">
        <v>6.3140000000000001</v>
      </c>
      <c r="N8" s="214">
        <v>2.4659999999999997</v>
      </c>
      <c r="O8" s="212">
        <v>639.07523491819109</v>
      </c>
      <c r="P8" s="213">
        <v>6.2759999999999998</v>
      </c>
      <c r="Q8" s="214">
        <v>2.4359999999999999</v>
      </c>
      <c r="R8" s="212">
        <v>632.05243013887025</v>
      </c>
      <c r="S8" s="213">
        <v>6.2759999999999998</v>
      </c>
      <c r="T8" s="214">
        <v>2.319</v>
      </c>
      <c r="U8" s="212">
        <v>632.95193033000396</v>
      </c>
      <c r="V8" s="213">
        <v>6.2059999999999995</v>
      </c>
      <c r="W8" s="214">
        <v>2.5329999999999999</v>
      </c>
      <c r="X8" s="212">
        <v>617.63229239883526</v>
      </c>
      <c r="Y8" s="213">
        <v>6.1509999999999998</v>
      </c>
      <c r="Z8" s="214">
        <v>2.4419999999999997</v>
      </c>
      <c r="AA8" s="212">
        <v>631.81460833010522</v>
      </c>
      <c r="AB8" s="213">
        <v>6.1850000000000005</v>
      </c>
      <c r="AC8" s="214">
        <v>2.3690000000000002</v>
      </c>
      <c r="AD8" s="212">
        <v>615.84240843888244</v>
      </c>
      <c r="AE8" s="213">
        <v>6.18</v>
      </c>
      <c r="AF8" s="214">
        <v>2.274</v>
      </c>
      <c r="AG8" s="212">
        <v>688.98947249623211</v>
      </c>
      <c r="AH8" s="213">
        <v>6.6909999999999998</v>
      </c>
      <c r="AI8" s="214">
        <v>2.395</v>
      </c>
      <c r="AJ8" s="212">
        <v>697.91640230439316</v>
      </c>
      <c r="AK8" s="213">
        <v>6.7869999999999999</v>
      </c>
      <c r="AL8" s="214">
        <v>2.1869999999999998</v>
      </c>
      <c r="AM8" s="212">
        <v>668.25420108269645</v>
      </c>
      <c r="AN8" s="213">
        <v>6.6460000000000008</v>
      </c>
      <c r="AO8" s="214">
        <v>2.5550000000000002</v>
      </c>
      <c r="AP8" s="212">
        <v>711.3748453240371</v>
      </c>
      <c r="AQ8" s="213">
        <v>7.03</v>
      </c>
      <c r="AR8" s="214">
        <v>2.5510000000000002</v>
      </c>
      <c r="AS8" s="212">
        <v>793.35274625966463</v>
      </c>
      <c r="AT8" s="213">
        <v>7.9009999999999998</v>
      </c>
      <c r="AU8" s="214">
        <v>2.5130000000000003</v>
      </c>
      <c r="AV8" s="212">
        <v>786.81098066460402</v>
      </c>
      <c r="AW8" s="213">
        <v>7.8859999999999992</v>
      </c>
      <c r="AX8" s="214">
        <v>2.2430000000000003</v>
      </c>
      <c r="AY8" s="212">
        <v>726.14877525537543</v>
      </c>
      <c r="AZ8" s="213">
        <v>7.1760000000000002</v>
      </c>
      <c r="BA8" s="214">
        <v>3.0120000000000005</v>
      </c>
      <c r="BB8" s="212">
        <v>694.54764534591834</v>
      </c>
      <c r="BC8" s="213">
        <v>6.9169999999999998</v>
      </c>
      <c r="BD8" s="214">
        <v>1.9279999999999999</v>
      </c>
      <c r="BE8" s="212">
        <v>693.9793176676601</v>
      </c>
      <c r="BF8" s="213">
        <v>6.8260000000000005</v>
      </c>
      <c r="BG8" s="214">
        <v>1.702</v>
      </c>
      <c r="BH8" s="212">
        <v>655.52651131622542</v>
      </c>
      <c r="BI8" s="213">
        <v>6.713000000000001</v>
      </c>
      <c r="BJ8" s="214">
        <v>1.56</v>
      </c>
      <c r="BK8" s="212">
        <v>649.70510028916294</v>
      </c>
      <c r="BL8" s="213">
        <v>6.6140000000000008</v>
      </c>
      <c r="BM8" s="214">
        <v>2.056</v>
      </c>
      <c r="BN8" s="212">
        <v>660.76337268809925</v>
      </c>
      <c r="BO8" s="213">
        <v>6.6840000000000002</v>
      </c>
      <c r="BP8" s="214">
        <v>1.8380000000000001</v>
      </c>
      <c r="BQ8" s="212">
        <v>691.87602617979951</v>
      </c>
      <c r="BR8" s="213">
        <v>6.9429999999999996</v>
      </c>
      <c r="BS8" s="214">
        <v>1.9370000000000001</v>
      </c>
      <c r="BT8" s="212">
        <v>724.36782289852295</v>
      </c>
      <c r="BU8" s="213">
        <v>6.8109999999999999</v>
      </c>
      <c r="BV8" s="214">
        <v>2.008</v>
      </c>
      <c r="BW8" s="212">
        <v>696.23848583791244</v>
      </c>
      <c r="BX8" s="213">
        <v>6.5569999999999995</v>
      </c>
      <c r="BY8" s="214">
        <v>2.048</v>
      </c>
      <c r="BZ8" s="212">
        <v>709.64388124604579</v>
      </c>
      <c r="CA8" s="213">
        <v>6.617</v>
      </c>
      <c r="CB8" s="214">
        <v>2.0830000000000002</v>
      </c>
    </row>
    <row r="9" spans="1:80" ht="15.75" thickBot="1">
      <c r="A9" s="580"/>
      <c r="B9" s="581"/>
      <c r="C9" s="215" t="s">
        <v>40</v>
      </c>
      <c r="D9" s="216" t="s">
        <v>90</v>
      </c>
      <c r="E9" s="674"/>
      <c r="F9" s="675"/>
      <c r="G9" s="217"/>
      <c r="H9" s="218"/>
      <c r="I9" s="219">
        <v>1246.9369913922028</v>
      </c>
      <c r="J9" s="220">
        <v>11.695</v>
      </c>
      <c r="K9" s="221">
        <v>6.3870000000000005</v>
      </c>
      <c r="L9" s="222">
        <v>1101.038052801116</v>
      </c>
      <c r="M9" s="220">
        <v>10.5928</v>
      </c>
      <c r="N9" s="221">
        <v>6.26</v>
      </c>
      <c r="O9" s="222">
        <v>1132.0613737229644</v>
      </c>
      <c r="P9" s="220">
        <v>10.7758</v>
      </c>
      <c r="Q9" s="221">
        <v>6.4989999999999997</v>
      </c>
      <c r="R9" s="222">
        <v>1124.2949835823476</v>
      </c>
      <c r="S9" s="220">
        <v>10.798</v>
      </c>
      <c r="T9" s="221">
        <v>6.2290000000000001</v>
      </c>
      <c r="U9" s="219">
        <v>1099.6264833649284</v>
      </c>
      <c r="V9" s="220">
        <v>10.5518</v>
      </c>
      <c r="W9" s="221">
        <v>6.2720000000000002</v>
      </c>
      <c r="X9" s="222">
        <v>1051.3902850486327</v>
      </c>
      <c r="Y9" s="220">
        <v>10.117999999999999</v>
      </c>
      <c r="Z9" s="221">
        <v>5.6459999999999999</v>
      </c>
      <c r="AA9" s="222">
        <v>1024.3911846495907</v>
      </c>
      <c r="AB9" s="220">
        <v>9.8827999999999996</v>
      </c>
      <c r="AC9" s="221">
        <v>5.4050000000000002</v>
      </c>
      <c r="AD9" s="222">
        <v>977.25507004356734</v>
      </c>
      <c r="AE9" s="220">
        <v>9.6117999999999988</v>
      </c>
      <c r="AF9" s="221">
        <v>4.9619999999999997</v>
      </c>
      <c r="AG9" s="219">
        <v>1012.3132331438253</v>
      </c>
      <c r="AH9" s="220">
        <v>9.6378000000000004</v>
      </c>
      <c r="AI9" s="221">
        <v>4.2770000000000001</v>
      </c>
      <c r="AJ9" s="222">
        <v>1017.0224532634068</v>
      </c>
      <c r="AK9" s="220">
        <v>9.6668000000000003</v>
      </c>
      <c r="AL9" s="221">
        <v>4.3780000000000001</v>
      </c>
      <c r="AM9" s="222">
        <v>978.86941018701214</v>
      </c>
      <c r="AN9" s="220">
        <v>9.4368000000000016</v>
      </c>
      <c r="AO9" s="221">
        <v>4.8949999999999996</v>
      </c>
      <c r="AP9" s="222">
        <v>1017.3380818963028</v>
      </c>
      <c r="AQ9" s="220">
        <v>9.7878000000000007</v>
      </c>
      <c r="AR9" s="221">
        <v>4.8810000000000002</v>
      </c>
      <c r="AS9" s="219">
        <v>1057.2700452808899</v>
      </c>
      <c r="AT9" s="220">
        <v>10.300799999999999</v>
      </c>
      <c r="AU9" s="221">
        <v>4.5650000000000004</v>
      </c>
      <c r="AV9" s="222">
        <v>1114.3260862739153</v>
      </c>
      <c r="AW9" s="220">
        <v>10.849799999999998</v>
      </c>
      <c r="AX9" s="221">
        <v>4.8010000000000002</v>
      </c>
      <c r="AY9" s="222">
        <v>1064.2927389311353</v>
      </c>
      <c r="AZ9" s="220">
        <v>10.219000000000001</v>
      </c>
      <c r="BA9" s="221">
        <v>5.7720000000000002</v>
      </c>
      <c r="BB9" s="222">
        <v>1022.1069816211757</v>
      </c>
      <c r="BC9" s="220">
        <v>9.9405999999999999</v>
      </c>
      <c r="BD9" s="221">
        <v>4.6059999999999999</v>
      </c>
      <c r="BE9" s="219">
        <v>1032.9407273550478</v>
      </c>
      <c r="BF9" s="220">
        <v>9.9798000000000009</v>
      </c>
      <c r="BG9" s="221">
        <v>4.5030000000000001</v>
      </c>
      <c r="BH9" s="222">
        <v>959.88231147127226</v>
      </c>
      <c r="BI9" s="220">
        <v>9.5328000000000017</v>
      </c>
      <c r="BJ9" s="221">
        <v>4.008</v>
      </c>
      <c r="BK9" s="222">
        <v>940.59109519459366</v>
      </c>
      <c r="BL9" s="220">
        <v>9.3480000000000008</v>
      </c>
      <c r="BM9" s="221">
        <v>4.048</v>
      </c>
      <c r="BN9" s="222">
        <v>943.64555974488394</v>
      </c>
      <c r="BO9" s="220">
        <v>9.4268000000000001</v>
      </c>
      <c r="BP9" s="221">
        <v>3.5540000000000003</v>
      </c>
      <c r="BQ9" s="219">
        <v>1024.9514899409705</v>
      </c>
      <c r="BR9" s="220">
        <v>9.9929999999999986</v>
      </c>
      <c r="BS9" s="221">
        <v>3.629</v>
      </c>
      <c r="BT9" s="222">
        <v>1134.7405961190964</v>
      </c>
      <c r="BU9" s="220">
        <v>10.468599999999999</v>
      </c>
      <c r="BV9" s="221">
        <v>4.266</v>
      </c>
      <c r="BW9" s="222">
        <v>1083.2487347377012</v>
      </c>
      <c r="BX9" s="220">
        <v>9.9867999999999988</v>
      </c>
      <c r="BY9" s="221">
        <v>4.26</v>
      </c>
      <c r="BZ9" s="222">
        <v>1134.975788215557</v>
      </c>
      <c r="CA9" s="220">
        <v>10.511800000000001</v>
      </c>
      <c r="CB9" s="221">
        <v>4.6610000000000005</v>
      </c>
    </row>
    <row r="10" spans="1:80" ht="15.75" thickBot="1">
      <c r="A10" s="580"/>
      <c r="B10" s="581"/>
      <c r="C10" s="223"/>
      <c r="D10" s="224" t="s">
        <v>41</v>
      </c>
      <c r="E10" s="589"/>
      <c r="F10" s="676"/>
      <c r="G10" s="592"/>
      <c r="H10" s="677"/>
      <c r="I10" s="592">
        <v>10</v>
      </c>
      <c r="J10" s="593"/>
      <c r="K10" s="594"/>
      <c r="L10" s="592">
        <v>10</v>
      </c>
      <c r="M10" s="593"/>
      <c r="N10" s="594"/>
      <c r="O10" s="592">
        <v>10</v>
      </c>
      <c r="P10" s="593"/>
      <c r="Q10" s="594"/>
      <c r="R10" s="592">
        <v>10</v>
      </c>
      <c r="S10" s="593"/>
      <c r="T10" s="594"/>
      <c r="U10" s="592">
        <v>9</v>
      </c>
      <c r="V10" s="593"/>
      <c r="W10" s="594"/>
      <c r="X10" s="592">
        <v>9</v>
      </c>
      <c r="Y10" s="593"/>
      <c r="Z10" s="594"/>
      <c r="AA10" s="592">
        <v>9</v>
      </c>
      <c r="AB10" s="593"/>
      <c r="AC10" s="594"/>
      <c r="AD10" s="592">
        <v>9</v>
      </c>
      <c r="AE10" s="593"/>
      <c r="AF10" s="594"/>
      <c r="AG10" s="592">
        <v>10</v>
      </c>
      <c r="AH10" s="593"/>
      <c r="AI10" s="594"/>
      <c r="AJ10" s="592">
        <v>10</v>
      </c>
      <c r="AK10" s="593"/>
      <c r="AL10" s="594"/>
      <c r="AM10" s="592">
        <v>11</v>
      </c>
      <c r="AN10" s="593"/>
      <c r="AO10" s="594"/>
      <c r="AP10" s="592">
        <v>11</v>
      </c>
      <c r="AQ10" s="593"/>
      <c r="AR10" s="594"/>
      <c r="AS10" s="592">
        <v>11</v>
      </c>
      <c r="AT10" s="593"/>
      <c r="AU10" s="594"/>
      <c r="AV10" s="592">
        <v>11</v>
      </c>
      <c r="AW10" s="593"/>
      <c r="AX10" s="594"/>
      <c r="AY10" s="592">
        <v>11</v>
      </c>
      <c r="AZ10" s="593"/>
      <c r="BA10" s="594"/>
      <c r="BB10" s="592">
        <v>11</v>
      </c>
      <c r="BC10" s="593"/>
      <c r="BD10" s="594"/>
      <c r="BE10" s="592">
        <v>11</v>
      </c>
      <c r="BF10" s="593"/>
      <c r="BG10" s="594"/>
      <c r="BH10" s="592">
        <v>11</v>
      </c>
      <c r="BI10" s="593"/>
      <c r="BJ10" s="594"/>
      <c r="BK10" s="592">
        <v>11</v>
      </c>
      <c r="BL10" s="593"/>
      <c r="BM10" s="594"/>
      <c r="BN10" s="592">
        <v>10</v>
      </c>
      <c r="BO10" s="593"/>
      <c r="BP10" s="594"/>
      <c r="BQ10" s="592">
        <v>10</v>
      </c>
      <c r="BR10" s="593"/>
      <c r="BS10" s="594"/>
      <c r="BT10" s="592">
        <v>10</v>
      </c>
      <c r="BU10" s="593"/>
      <c r="BV10" s="594"/>
      <c r="BW10" s="592">
        <v>10</v>
      </c>
      <c r="BX10" s="593"/>
      <c r="BY10" s="594"/>
      <c r="BZ10" s="592">
        <v>10</v>
      </c>
      <c r="CA10" s="593"/>
      <c r="CB10" s="594"/>
    </row>
    <row r="11" spans="1:80">
      <c r="A11" s="580"/>
      <c r="B11" s="581"/>
      <c r="C11" s="199"/>
      <c r="D11" s="225" t="s">
        <v>85</v>
      </c>
      <c r="E11" s="601"/>
      <c r="F11" s="643"/>
      <c r="G11" s="226" t="s">
        <v>36</v>
      </c>
      <c r="H11" s="227">
        <v>4.6359999999999998E-2</v>
      </c>
      <c r="I11" s="47"/>
      <c r="J11" s="42"/>
      <c r="K11" s="43"/>
      <c r="L11" s="228"/>
      <c r="M11" s="229"/>
      <c r="N11" s="230"/>
      <c r="O11" s="47"/>
      <c r="P11" s="42"/>
      <c r="Q11" s="43"/>
      <c r="R11" s="47"/>
      <c r="S11" s="42"/>
      <c r="T11" s="43"/>
      <c r="U11" s="47"/>
      <c r="V11" s="42"/>
      <c r="W11" s="43"/>
      <c r="X11" s="228"/>
      <c r="Y11" s="229"/>
      <c r="Z11" s="230"/>
      <c r="AA11" s="47"/>
      <c r="AB11" s="42"/>
      <c r="AC11" s="43"/>
      <c r="AD11" s="47"/>
      <c r="AE11" s="42"/>
      <c r="AF11" s="43"/>
      <c r="AG11" s="47"/>
      <c r="AH11" s="42"/>
      <c r="AI11" s="43"/>
      <c r="AJ11" s="228"/>
      <c r="AK11" s="229"/>
      <c r="AL11" s="230"/>
      <c r="AM11" s="47"/>
      <c r="AN11" s="42"/>
      <c r="AO11" s="43"/>
      <c r="AP11" s="47"/>
      <c r="AQ11" s="42"/>
      <c r="AR11" s="43"/>
      <c r="AS11" s="47"/>
      <c r="AT11" s="42"/>
      <c r="AU11" s="43"/>
      <c r="AV11" s="228"/>
      <c r="AW11" s="229"/>
      <c r="AX11" s="230"/>
      <c r="AY11" s="231"/>
      <c r="AZ11" s="42"/>
      <c r="BA11" s="43"/>
      <c r="BB11" s="231"/>
      <c r="BC11" s="42"/>
      <c r="BD11" s="43"/>
      <c r="BE11" s="231"/>
      <c r="BF11" s="42"/>
      <c r="BG11" s="43"/>
      <c r="BH11" s="228"/>
      <c r="BI11" s="229"/>
      <c r="BJ11" s="230"/>
      <c r="BK11" s="47"/>
      <c r="BL11" s="42"/>
      <c r="BM11" s="43"/>
      <c r="BN11" s="47"/>
      <c r="BO11" s="42"/>
      <c r="BP11" s="43"/>
      <c r="BQ11" s="47"/>
      <c r="BR11" s="42"/>
      <c r="BS11" s="43"/>
      <c r="BT11" s="228"/>
      <c r="BU11" s="229"/>
      <c r="BV11" s="230"/>
      <c r="BW11" s="47"/>
      <c r="BX11" s="42"/>
      <c r="BY11" s="43"/>
      <c r="BZ11" s="47"/>
      <c r="CA11" s="42"/>
      <c r="CB11" s="43"/>
    </row>
    <row r="12" spans="1:80">
      <c r="A12" s="580"/>
      <c r="B12" s="581"/>
      <c r="C12" s="176" t="s">
        <v>91</v>
      </c>
      <c r="D12" s="49" t="s">
        <v>92</v>
      </c>
      <c r="E12" s="672" t="s">
        <v>54</v>
      </c>
      <c r="F12" s="678"/>
      <c r="G12" s="50" t="s">
        <v>38</v>
      </c>
      <c r="H12" s="21">
        <v>0.14399999999999999</v>
      </c>
      <c r="I12" s="232">
        <v>315.02423692800062</v>
      </c>
      <c r="J12" s="233">
        <v>2.8439999999999999</v>
      </c>
      <c r="K12" s="208">
        <v>1.8979999999999999</v>
      </c>
      <c r="L12" s="232">
        <v>285.11563332906252</v>
      </c>
      <c r="M12" s="233">
        <v>2.657</v>
      </c>
      <c r="N12" s="208">
        <v>1.742</v>
      </c>
      <c r="O12" s="232">
        <v>268.33009478840393</v>
      </c>
      <c r="P12" s="233">
        <v>2.5219999999999998</v>
      </c>
      <c r="Q12" s="208">
        <v>1.7230000000000001</v>
      </c>
      <c r="R12" s="232">
        <v>263.68935144916668</v>
      </c>
      <c r="S12" s="233">
        <v>2.532</v>
      </c>
      <c r="T12" s="208">
        <v>1.7350000000000001</v>
      </c>
      <c r="U12" s="232">
        <v>246.2240842725831</v>
      </c>
      <c r="V12" s="233">
        <v>2.3949999999999996</v>
      </c>
      <c r="W12" s="208">
        <v>1.6390000000000002</v>
      </c>
      <c r="X12" s="232">
        <v>233.38324493058906</v>
      </c>
      <c r="Y12" s="233">
        <v>2.2989999999999999</v>
      </c>
      <c r="Z12" s="208">
        <v>1.476</v>
      </c>
      <c r="AA12" s="232">
        <v>219.71338461867191</v>
      </c>
      <c r="AB12" s="233">
        <v>2.11</v>
      </c>
      <c r="AC12" s="208">
        <v>1.3250000000000002</v>
      </c>
      <c r="AD12" s="232">
        <v>226.45051346327864</v>
      </c>
      <c r="AE12" s="233">
        <v>2.2200000000000002</v>
      </c>
      <c r="AF12" s="208">
        <v>1.27</v>
      </c>
      <c r="AG12" s="232">
        <v>229.18787818586671</v>
      </c>
      <c r="AH12" s="233">
        <v>2.2149999999999999</v>
      </c>
      <c r="AI12" s="208">
        <v>1.2979999999999998</v>
      </c>
      <c r="AJ12" s="232">
        <v>243.14797227596947</v>
      </c>
      <c r="AK12" s="233">
        <v>2.3929999999999998</v>
      </c>
      <c r="AL12" s="208">
        <v>1.4379999999999999</v>
      </c>
      <c r="AM12" s="232">
        <v>251.07377592823516</v>
      </c>
      <c r="AN12" s="233">
        <v>2.4500000000000002</v>
      </c>
      <c r="AO12" s="208">
        <v>1.6970000000000003</v>
      </c>
      <c r="AP12" s="232">
        <v>265.15209983754312</v>
      </c>
      <c r="AQ12" s="233">
        <v>2.6659999999999999</v>
      </c>
      <c r="AR12" s="208">
        <v>1.841</v>
      </c>
      <c r="AS12" s="232">
        <v>236.03474221596761</v>
      </c>
      <c r="AT12" s="233">
        <v>2.34</v>
      </c>
      <c r="AU12" s="208">
        <v>1.5859999999999999</v>
      </c>
      <c r="AV12" s="232">
        <v>260.80698750409266</v>
      </c>
      <c r="AW12" s="233">
        <v>2.6139999999999999</v>
      </c>
      <c r="AX12" s="208">
        <v>1.8380000000000001</v>
      </c>
      <c r="AY12" s="232">
        <v>252.82513631804545</v>
      </c>
      <c r="AZ12" s="233">
        <v>2.5339999999999998</v>
      </c>
      <c r="BA12" s="208">
        <v>1.8220000000000001</v>
      </c>
      <c r="BB12" s="232">
        <v>251.22781886748331</v>
      </c>
      <c r="BC12" s="233">
        <v>2.5300000000000002</v>
      </c>
      <c r="BD12" s="208">
        <v>1.8620000000000001</v>
      </c>
      <c r="BE12" s="232">
        <v>249.73832587024523</v>
      </c>
      <c r="BF12" s="233">
        <v>2.5150000000000001</v>
      </c>
      <c r="BG12" s="208">
        <v>1.8580000000000001</v>
      </c>
      <c r="BH12" s="232">
        <v>254.74661004457428</v>
      </c>
      <c r="BI12" s="233">
        <v>2.4700000000000002</v>
      </c>
      <c r="BJ12" s="208">
        <v>1.9020000000000001</v>
      </c>
      <c r="BK12" s="232">
        <v>230.07254554379065</v>
      </c>
      <c r="BL12" s="233">
        <v>2.2630000000000003</v>
      </c>
      <c r="BM12" s="208">
        <v>1.7929999999999999</v>
      </c>
      <c r="BN12" s="232">
        <v>215.74655663592279</v>
      </c>
      <c r="BO12" s="233">
        <v>2.1120000000000001</v>
      </c>
      <c r="BP12" s="208">
        <v>1.5670000000000002</v>
      </c>
      <c r="BQ12" s="232">
        <v>259.49087889560684</v>
      </c>
      <c r="BR12" s="233">
        <v>2.484</v>
      </c>
      <c r="BS12" s="208">
        <v>1.8650000000000002</v>
      </c>
      <c r="BT12" s="232">
        <v>309.00821996827779</v>
      </c>
      <c r="BU12" s="233">
        <v>3.0050000000000003</v>
      </c>
      <c r="BV12" s="208">
        <v>2.4939999999999998</v>
      </c>
      <c r="BW12" s="232">
        <v>329.82178366965672</v>
      </c>
      <c r="BX12" s="233">
        <v>3.2230000000000003</v>
      </c>
      <c r="BY12" s="208">
        <v>2.7239999999999998</v>
      </c>
      <c r="BZ12" s="232">
        <v>351.2644310026663</v>
      </c>
      <c r="CA12" s="233">
        <v>3.4270000000000005</v>
      </c>
      <c r="CB12" s="234">
        <v>2.8149999999999995</v>
      </c>
    </row>
    <row r="13" spans="1:80" ht="15.75">
      <c r="A13" s="580"/>
      <c r="B13" s="581"/>
      <c r="C13" s="209">
        <v>40</v>
      </c>
      <c r="D13" s="49" t="s">
        <v>93</v>
      </c>
      <c r="E13" s="597" t="s">
        <v>94</v>
      </c>
      <c r="F13" s="647"/>
      <c r="G13" s="210"/>
      <c r="H13" s="235"/>
      <c r="I13" s="236">
        <v>535.36158071153432</v>
      </c>
      <c r="J13" s="237">
        <v>4.968</v>
      </c>
      <c r="K13" s="214">
        <v>2.9829999999999997</v>
      </c>
      <c r="L13" s="236">
        <v>518.66581922112971</v>
      </c>
      <c r="M13" s="237">
        <v>4.9249999999999998</v>
      </c>
      <c r="N13" s="214">
        <v>2.899</v>
      </c>
      <c r="O13" s="236">
        <v>531.69767295304155</v>
      </c>
      <c r="P13" s="237">
        <v>4.9340000000000002</v>
      </c>
      <c r="Q13" s="214">
        <v>2.875</v>
      </c>
      <c r="R13" s="236">
        <v>527.74048015468065</v>
      </c>
      <c r="S13" s="237">
        <v>4.9130000000000003</v>
      </c>
      <c r="T13" s="214">
        <v>2.8629999999999995</v>
      </c>
      <c r="U13" s="236">
        <v>526.43965493716541</v>
      </c>
      <c r="V13" s="237">
        <v>4.8460000000000001</v>
      </c>
      <c r="W13" s="214">
        <v>2.8029999999999999</v>
      </c>
      <c r="X13" s="236">
        <v>511.48874951360006</v>
      </c>
      <c r="Y13" s="237">
        <v>4.74</v>
      </c>
      <c r="Z13" s="214">
        <v>2.6589999999999998</v>
      </c>
      <c r="AA13" s="236">
        <v>505.7695715127096</v>
      </c>
      <c r="AB13" s="237">
        <v>4.6870000000000003</v>
      </c>
      <c r="AC13" s="214">
        <v>2.6280000000000001</v>
      </c>
      <c r="AD13" s="236">
        <v>508.28826611258728</v>
      </c>
      <c r="AE13" s="237">
        <v>4.718</v>
      </c>
      <c r="AF13" s="214">
        <v>2.6470000000000002</v>
      </c>
      <c r="AG13" s="236">
        <v>549.43764044059799</v>
      </c>
      <c r="AH13" s="237">
        <v>5.0419999999999998</v>
      </c>
      <c r="AI13" s="214">
        <v>2.863</v>
      </c>
      <c r="AJ13" s="236">
        <v>557.41418690726277</v>
      </c>
      <c r="AK13" s="237">
        <v>5.09</v>
      </c>
      <c r="AL13" s="214">
        <v>2.9379999999999997</v>
      </c>
      <c r="AM13" s="236">
        <v>545.51584927248746</v>
      </c>
      <c r="AN13" s="237">
        <v>5.2219999999999995</v>
      </c>
      <c r="AO13" s="214">
        <v>3.0669999999999997</v>
      </c>
      <c r="AP13" s="236">
        <v>555.33555241910062</v>
      </c>
      <c r="AQ13" s="237">
        <v>5.3159999999999989</v>
      </c>
      <c r="AR13" s="214">
        <v>3.012</v>
      </c>
      <c r="AS13" s="236">
        <v>579.0603645032611</v>
      </c>
      <c r="AT13" s="237">
        <v>5.4719999999999995</v>
      </c>
      <c r="AU13" s="214">
        <v>3.0619999999999998</v>
      </c>
      <c r="AV13" s="236">
        <v>567.53166416523038</v>
      </c>
      <c r="AW13" s="237">
        <v>5.4239999999999995</v>
      </c>
      <c r="AX13" s="214">
        <v>3.202</v>
      </c>
      <c r="AY13" s="236">
        <v>552.30606953344329</v>
      </c>
      <c r="AZ13" s="237">
        <v>5.2869999999999999</v>
      </c>
      <c r="BA13" s="214">
        <v>3.1580000000000004</v>
      </c>
      <c r="BB13" s="236">
        <v>547.30499978944999</v>
      </c>
      <c r="BC13" s="237">
        <v>5.2560000000000002</v>
      </c>
      <c r="BD13" s="214">
        <v>3.1919999999999997</v>
      </c>
      <c r="BE13" s="236">
        <v>543.90556838593795</v>
      </c>
      <c r="BF13" s="237">
        <v>5.2989999999999995</v>
      </c>
      <c r="BG13" s="214">
        <v>3.2949999999999999</v>
      </c>
      <c r="BH13" s="236">
        <v>530.29922683000291</v>
      </c>
      <c r="BI13" s="237">
        <v>5.2389999999999999</v>
      </c>
      <c r="BJ13" s="214">
        <v>3.2809999999999997</v>
      </c>
      <c r="BK13" s="236">
        <v>514.06940705697195</v>
      </c>
      <c r="BL13" s="237">
        <v>5.1360000000000001</v>
      </c>
      <c r="BM13" s="214">
        <v>3.1579999999999999</v>
      </c>
      <c r="BN13" s="236">
        <v>508.46639780637076</v>
      </c>
      <c r="BO13" s="237">
        <v>4.9989999999999997</v>
      </c>
      <c r="BP13" s="214">
        <v>2.9589999999999996</v>
      </c>
      <c r="BQ13" s="236">
        <v>509.20154748289121</v>
      </c>
      <c r="BR13" s="237">
        <v>4.99</v>
      </c>
      <c r="BS13" s="214">
        <v>2.9710000000000001</v>
      </c>
      <c r="BT13" s="236">
        <v>519.3320300528585</v>
      </c>
      <c r="BU13" s="237">
        <v>5.0809999999999995</v>
      </c>
      <c r="BV13" s="214">
        <v>3.0819999999999999</v>
      </c>
      <c r="BW13" s="236">
        <v>530.48696235763202</v>
      </c>
      <c r="BX13" s="237">
        <v>5.117</v>
      </c>
      <c r="BY13" s="214">
        <v>3.1269999999999998</v>
      </c>
      <c r="BZ13" s="236">
        <v>532.72624881756303</v>
      </c>
      <c r="CA13" s="237">
        <v>5.2459999999999996</v>
      </c>
      <c r="CB13" s="238">
        <v>3.1440000000000001</v>
      </c>
    </row>
    <row r="14" spans="1:80" ht="15.75" thickBot="1">
      <c r="A14" s="580"/>
      <c r="B14" s="581"/>
      <c r="C14" s="215" t="s">
        <v>40</v>
      </c>
      <c r="D14" s="216" t="s">
        <v>90</v>
      </c>
      <c r="E14" s="679"/>
      <c r="F14" s="680"/>
      <c r="G14" s="217"/>
      <c r="H14" s="239"/>
      <c r="I14" s="222">
        <v>850.38581763953493</v>
      </c>
      <c r="J14" s="220">
        <v>7.8119999999999994</v>
      </c>
      <c r="K14" s="221">
        <v>4.8809999999999993</v>
      </c>
      <c r="L14" s="219">
        <v>803.78145255019217</v>
      </c>
      <c r="M14" s="220">
        <v>7.5819999999999999</v>
      </c>
      <c r="N14" s="240">
        <v>4.641</v>
      </c>
      <c r="O14" s="222">
        <v>800.02776774144547</v>
      </c>
      <c r="P14" s="220">
        <v>7.4559999999999995</v>
      </c>
      <c r="Q14" s="221">
        <v>4.5979999999999999</v>
      </c>
      <c r="R14" s="222">
        <v>791.42983160384733</v>
      </c>
      <c r="S14" s="220">
        <v>7.4450000000000003</v>
      </c>
      <c r="T14" s="221">
        <v>4.5979999999999999</v>
      </c>
      <c r="U14" s="222">
        <v>772.66373920974854</v>
      </c>
      <c r="V14" s="220">
        <v>7.2409999999999997</v>
      </c>
      <c r="W14" s="221">
        <v>4.4420000000000002</v>
      </c>
      <c r="X14" s="219">
        <v>744.87199444418911</v>
      </c>
      <c r="Y14" s="220">
        <v>7.0389999999999997</v>
      </c>
      <c r="Z14" s="240">
        <v>4.1349999999999998</v>
      </c>
      <c r="AA14" s="222">
        <v>725.48295613138157</v>
      </c>
      <c r="AB14" s="220">
        <v>6.7970000000000006</v>
      </c>
      <c r="AC14" s="221">
        <v>3.9530000000000003</v>
      </c>
      <c r="AD14" s="222">
        <v>734.73877957586592</v>
      </c>
      <c r="AE14" s="220">
        <v>6.9380000000000006</v>
      </c>
      <c r="AF14" s="221">
        <v>3.9170000000000003</v>
      </c>
      <c r="AG14" s="222">
        <v>778.62551862646467</v>
      </c>
      <c r="AH14" s="220">
        <v>7.2569999999999997</v>
      </c>
      <c r="AI14" s="221">
        <v>4.1609999999999996</v>
      </c>
      <c r="AJ14" s="219">
        <v>800.56215918323221</v>
      </c>
      <c r="AK14" s="220">
        <v>7.4829999999999997</v>
      </c>
      <c r="AL14" s="240">
        <v>4.3759999999999994</v>
      </c>
      <c r="AM14" s="222">
        <v>796.58962520072259</v>
      </c>
      <c r="AN14" s="220">
        <v>7.6719999999999997</v>
      </c>
      <c r="AO14" s="221">
        <v>4.7640000000000002</v>
      </c>
      <c r="AP14" s="222">
        <v>820.48765225664374</v>
      </c>
      <c r="AQ14" s="220">
        <v>7.9819999999999993</v>
      </c>
      <c r="AR14" s="221">
        <v>4.8529999999999998</v>
      </c>
      <c r="AS14" s="222">
        <v>815.09510671922874</v>
      </c>
      <c r="AT14" s="220">
        <v>7.8119999999999994</v>
      </c>
      <c r="AU14" s="221">
        <v>4.6479999999999997</v>
      </c>
      <c r="AV14" s="219">
        <v>828.3386516693231</v>
      </c>
      <c r="AW14" s="220">
        <v>8.0380000000000003</v>
      </c>
      <c r="AX14" s="240">
        <v>5.04</v>
      </c>
      <c r="AY14" s="222">
        <v>805.13120585148874</v>
      </c>
      <c r="AZ14" s="220">
        <v>7.8209999999999997</v>
      </c>
      <c r="BA14" s="221">
        <v>4.9800000000000004</v>
      </c>
      <c r="BB14" s="222">
        <v>798.53281865693327</v>
      </c>
      <c r="BC14" s="220">
        <v>7.7860000000000005</v>
      </c>
      <c r="BD14" s="221">
        <v>5.0540000000000003</v>
      </c>
      <c r="BE14" s="222">
        <v>793.64389425618322</v>
      </c>
      <c r="BF14" s="220">
        <v>7.8140000000000001</v>
      </c>
      <c r="BG14" s="221">
        <v>5.1530000000000005</v>
      </c>
      <c r="BH14" s="219">
        <v>785.04583687457716</v>
      </c>
      <c r="BI14" s="220">
        <v>7.7089999999999996</v>
      </c>
      <c r="BJ14" s="240">
        <v>5.1829999999999998</v>
      </c>
      <c r="BK14" s="222">
        <v>744.14195260076258</v>
      </c>
      <c r="BL14" s="220">
        <v>7.3990000000000009</v>
      </c>
      <c r="BM14" s="221">
        <v>4.9509999999999996</v>
      </c>
      <c r="BN14" s="222">
        <v>724.21295444229349</v>
      </c>
      <c r="BO14" s="220">
        <v>7.1109999999999998</v>
      </c>
      <c r="BP14" s="221">
        <v>4.5259999999999998</v>
      </c>
      <c r="BQ14" s="222">
        <v>768.69242637849811</v>
      </c>
      <c r="BR14" s="220">
        <v>7.4740000000000002</v>
      </c>
      <c r="BS14" s="221">
        <v>4.8360000000000003</v>
      </c>
      <c r="BT14" s="219">
        <v>828.34025002113628</v>
      </c>
      <c r="BU14" s="220">
        <v>8.0860000000000003</v>
      </c>
      <c r="BV14" s="240">
        <v>5.5759999999999996</v>
      </c>
      <c r="BW14" s="222">
        <v>860.30874602728875</v>
      </c>
      <c r="BX14" s="220">
        <v>8.34</v>
      </c>
      <c r="BY14" s="221">
        <v>5.8509999999999991</v>
      </c>
      <c r="BZ14" s="222">
        <v>883.99067982022939</v>
      </c>
      <c r="CA14" s="220">
        <v>8.673</v>
      </c>
      <c r="CB14" s="241">
        <v>5.9589999999999996</v>
      </c>
    </row>
    <row r="15" spans="1:80" ht="15.75" thickBot="1">
      <c r="A15" s="580"/>
      <c r="B15" s="581"/>
      <c r="C15" s="223"/>
      <c r="D15" s="224" t="s">
        <v>41</v>
      </c>
      <c r="E15" s="592"/>
      <c r="F15" s="677"/>
      <c r="G15" s="592"/>
      <c r="H15" s="677"/>
      <c r="I15" s="681">
        <v>10</v>
      </c>
      <c r="J15" s="682"/>
      <c r="K15" s="683"/>
      <c r="L15" s="681">
        <v>10</v>
      </c>
      <c r="M15" s="682"/>
      <c r="N15" s="683"/>
      <c r="O15" s="681">
        <v>10</v>
      </c>
      <c r="P15" s="682"/>
      <c r="Q15" s="683"/>
      <c r="R15" s="681">
        <v>10</v>
      </c>
      <c r="S15" s="682"/>
      <c r="T15" s="683"/>
      <c r="U15" s="681">
        <v>9</v>
      </c>
      <c r="V15" s="682"/>
      <c r="W15" s="683"/>
      <c r="X15" s="681">
        <v>9</v>
      </c>
      <c r="Y15" s="682"/>
      <c r="Z15" s="683"/>
      <c r="AA15" s="681">
        <v>9</v>
      </c>
      <c r="AB15" s="682"/>
      <c r="AC15" s="683"/>
      <c r="AD15" s="681">
        <v>9</v>
      </c>
      <c r="AE15" s="682"/>
      <c r="AF15" s="683"/>
      <c r="AG15" s="681">
        <v>10</v>
      </c>
      <c r="AH15" s="682"/>
      <c r="AI15" s="683"/>
      <c r="AJ15" s="681">
        <v>10</v>
      </c>
      <c r="AK15" s="682"/>
      <c r="AL15" s="683"/>
      <c r="AM15" s="681">
        <v>11</v>
      </c>
      <c r="AN15" s="682"/>
      <c r="AO15" s="683"/>
      <c r="AP15" s="681">
        <v>11</v>
      </c>
      <c r="AQ15" s="682"/>
      <c r="AR15" s="683"/>
      <c r="AS15" s="681">
        <v>11</v>
      </c>
      <c r="AT15" s="682"/>
      <c r="AU15" s="683"/>
      <c r="AV15" s="681">
        <v>11</v>
      </c>
      <c r="AW15" s="682"/>
      <c r="AX15" s="683"/>
      <c r="AY15" s="681">
        <v>11</v>
      </c>
      <c r="AZ15" s="682"/>
      <c r="BA15" s="683"/>
      <c r="BB15" s="681">
        <v>11</v>
      </c>
      <c r="BC15" s="682"/>
      <c r="BD15" s="683"/>
      <c r="BE15" s="681">
        <v>11</v>
      </c>
      <c r="BF15" s="682"/>
      <c r="BG15" s="683"/>
      <c r="BH15" s="681">
        <v>11</v>
      </c>
      <c r="BI15" s="682"/>
      <c r="BJ15" s="683"/>
      <c r="BK15" s="681">
        <v>11</v>
      </c>
      <c r="BL15" s="682"/>
      <c r="BM15" s="683"/>
      <c r="BN15" s="681">
        <v>10</v>
      </c>
      <c r="BO15" s="682"/>
      <c r="BP15" s="683"/>
      <c r="BQ15" s="681">
        <v>10</v>
      </c>
      <c r="BR15" s="682"/>
      <c r="BS15" s="683"/>
      <c r="BT15" s="681">
        <v>10</v>
      </c>
      <c r="BU15" s="682"/>
      <c r="BV15" s="683"/>
      <c r="BW15" s="681">
        <v>10</v>
      </c>
      <c r="BX15" s="682"/>
      <c r="BY15" s="683"/>
      <c r="BZ15" s="681">
        <v>10</v>
      </c>
      <c r="CA15" s="682"/>
      <c r="CB15" s="683"/>
    </row>
    <row r="16" spans="1:80">
      <c r="A16" s="580"/>
      <c r="B16" s="581"/>
      <c r="C16" s="9"/>
      <c r="D16" s="38"/>
      <c r="E16" s="601"/>
      <c r="F16" s="602"/>
      <c r="G16" s="39" t="s">
        <v>36</v>
      </c>
      <c r="H16" s="40"/>
      <c r="I16" s="47"/>
      <c r="J16" s="42"/>
      <c r="K16" s="43"/>
      <c r="L16" s="44"/>
      <c r="M16" s="42"/>
      <c r="N16" s="45"/>
      <c r="O16" s="47"/>
      <c r="P16" s="42"/>
      <c r="Q16" s="43"/>
      <c r="R16" s="47"/>
      <c r="S16" s="45"/>
      <c r="T16" s="43"/>
      <c r="U16" s="47"/>
      <c r="V16" s="42"/>
      <c r="W16" s="43"/>
      <c r="X16" s="44"/>
      <c r="Y16" s="42"/>
      <c r="Z16" s="45"/>
      <c r="AA16" s="47"/>
      <c r="AB16" s="42"/>
      <c r="AC16" s="43"/>
      <c r="AD16" s="47"/>
      <c r="AE16" s="45"/>
      <c r="AF16" s="43"/>
      <c r="AG16" s="47"/>
      <c r="AH16" s="42"/>
      <c r="AI16" s="43"/>
      <c r="AJ16" s="44"/>
      <c r="AK16" s="42"/>
      <c r="AL16" s="45"/>
      <c r="AM16" s="47"/>
      <c r="AN16" s="42"/>
      <c r="AO16" s="43"/>
      <c r="AP16" s="47"/>
      <c r="AQ16" s="45"/>
      <c r="AR16" s="43"/>
      <c r="AS16" s="47"/>
      <c r="AT16" s="42"/>
      <c r="AU16" s="43"/>
      <c r="AV16" s="44"/>
      <c r="AW16" s="42"/>
      <c r="AX16" s="45"/>
      <c r="AY16" s="47"/>
      <c r="AZ16" s="42"/>
      <c r="BA16" s="43"/>
      <c r="BB16" s="47"/>
      <c r="BC16" s="45"/>
      <c r="BD16" s="43"/>
      <c r="BE16" s="47"/>
      <c r="BF16" s="42"/>
      <c r="BG16" s="43"/>
      <c r="BH16" s="44"/>
      <c r="BI16" s="42"/>
      <c r="BJ16" s="45"/>
      <c r="BK16" s="47"/>
      <c r="BL16" s="42"/>
      <c r="BM16" s="43"/>
      <c r="BN16" s="47"/>
      <c r="BO16" s="45"/>
      <c r="BP16" s="43"/>
      <c r="BQ16" s="47"/>
      <c r="BR16" s="42"/>
      <c r="BS16" s="43"/>
      <c r="BT16" s="44"/>
      <c r="BU16" s="42"/>
      <c r="BV16" s="45"/>
      <c r="BW16" s="47"/>
      <c r="BX16" s="42"/>
      <c r="BY16" s="43"/>
      <c r="BZ16" s="47"/>
      <c r="CA16" s="45"/>
      <c r="CB16" s="43"/>
    </row>
    <row r="17" spans="1:80" ht="15.75" thickBot="1">
      <c r="A17" s="580"/>
      <c r="B17" s="581"/>
      <c r="C17" s="18" t="s">
        <v>95</v>
      </c>
      <c r="D17" s="49"/>
      <c r="E17" s="597"/>
      <c r="F17" s="598"/>
      <c r="G17" s="50" t="s">
        <v>38</v>
      </c>
      <c r="H17" s="51"/>
      <c r="I17" s="54"/>
      <c r="J17" s="23"/>
      <c r="K17" s="25"/>
      <c r="L17" s="53"/>
      <c r="M17" s="23"/>
      <c r="N17" s="24"/>
      <c r="O17" s="54"/>
      <c r="P17" s="23"/>
      <c r="Q17" s="25"/>
      <c r="R17" s="54"/>
      <c r="S17" s="24"/>
      <c r="T17" s="25"/>
      <c r="U17" s="54"/>
      <c r="V17" s="23"/>
      <c r="W17" s="25"/>
      <c r="X17" s="53"/>
      <c r="Y17" s="23"/>
      <c r="Z17" s="24"/>
      <c r="AA17" s="54"/>
      <c r="AB17" s="23"/>
      <c r="AC17" s="25"/>
      <c r="AD17" s="54"/>
      <c r="AE17" s="24"/>
      <c r="AF17" s="25"/>
      <c r="AG17" s="54"/>
      <c r="AH17" s="23"/>
      <c r="AI17" s="25"/>
      <c r="AJ17" s="53"/>
      <c r="AK17" s="23"/>
      <c r="AL17" s="24"/>
      <c r="AM17" s="54"/>
      <c r="AN17" s="23"/>
      <c r="AO17" s="25"/>
      <c r="AP17" s="54"/>
      <c r="AQ17" s="24"/>
      <c r="AR17" s="25"/>
      <c r="AS17" s="54"/>
      <c r="AT17" s="23"/>
      <c r="AU17" s="25"/>
      <c r="AV17" s="53"/>
      <c r="AW17" s="23"/>
      <c r="AX17" s="24"/>
      <c r="AY17" s="54"/>
      <c r="AZ17" s="23"/>
      <c r="BA17" s="25"/>
      <c r="BB17" s="54"/>
      <c r="BC17" s="24"/>
      <c r="BD17" s="25"/>
      <c r="BE17" s="54"/>
      <c r="BF17" s="23"/>
      <c r="BG17" s="25"/>
      <c r="BH17" s="53"/>
      <c r="BI17" s="23"/>
      <c r="BJ17" s="24"/>
      <c r="BK17" s="54"/>
      <c r="BL17" s="23"/>
      <c r="BM17" s="25"/>
      <c r="BN17" s="54"/>
      <c r="BO17" s="24"/>
      <c r="BP17" s="25"/>
      <c r="BQ17" s="54"/>
      <c r="BR17" s="23"/>
      <c r="BS17" s="25"/>
      <c r="BT17" s="53"/>
      <c r="BU17" s="23"/>
      <c r="BV17" s="24"/>
      <c r="BW17" s="54"/>
      <c r="BX17" s="23"/>
      <c r="BY17" s="25"/>
      <c r="BZ17" s="54"/>
      <c r="CA17" s="24"/>
      <c r="CB17" s="25"/>
    </row>
    <row r="18" spans="1:80" ht="15.75" thickBot="1">
      <c r="A18" s="580"/>
      <c r="B18" s="581"/>
      <c r="C18" s="36" t="s">
        <v>40</v>
      </c>
      <c r="D18" s="37" t="s">
        <v>41</v>
      </c>
      <c r="E18" s="574"/>
      <c r="F18" s="575"/>
      <c r="G18" s="575"/>
      <c r="H18" s="575"/>
      <c r="I18" s="574"/>
      <c r="J18" s="575"/>
      <c r="K18" s="576"/>
      <c r="L18" s="592"/>
      <c r="M18" s="593"/>
      <c r="N18" s="594"/>
      <c r="O18" s="592"/>
      <c r="P18" s="593"/>
      <c r="Q18" s="594"/>
      <c r="R18" s="592"/>
      <c r="S18" s="593"/>
      <c r="T18" s="594"/>
      <c r="U18" s="574"/>
      <c r="V18" s="575"/>
      <c r="W18" s="576"/>
      <c r="X18" s="592"/>
      <c r="Y18" s="593"/>
      <c r="Z18" s="594"/>
      <c r="AA18" s="592"/>
      <c r="AB18" s="593"/>
      <c r="AC18" s="594"/>
      <c r="AD18" s="592"/>
      <c r="AE18" s="593"/>
      <c r="AF18" s="594"/>
      <c r="AG18" s="574"/>
      <c r="AH18" s="575"/>
      <c r="AI18" s="576"/>
      <c r="AJ18" s="592"/>
      <c r="AK18" s="593"/>
      <c r="AL18" s="594"/>
      <c r="AM18" s="592"/>
      <c r="AN18" s="593"/>
      <c r="AO18" s="594"/>
      <c r="AP18" s="592"/>
      <c r="AQ18" s="593"/>
      <c r="AR18" s="594"/>
      <c r="AS18" s="574"/>
      <c r="AT18" s="575"/>
      <c r="AU18" s="576"/>
      <c r="AV18" s="592"/>
      <c r="AW18" s="593"/>
      <c r="AX18" s="594"/>
      <c r="AY18" s="592"/>
      <c r="AZ18" s="593"/>
      <c r="BA18" s="594"/>
      <c r="BB18" s="592"/>
      <c r="BC18" s="593"/>
      <c r="BD18" s="594"/>
      <c r="BE18" s="574"/>
      <c r="BF18" s="575"/>
      <c r="BG18" s="576"/>
      <c r="BH18" s="592"/>
      <c r="BI18" s="593"/>
      <c r="BJ18" s="594"/>
      <c r="BK18" s="592"/>
      <c r="BL18" s="593"/>
      <c r="BM18" s="594"/>
      <c r="BN18" s="592"/>
      <c r="BO18" s="593"/>
      <c r="BP18" s="594"/>
      <c r="BQ18" s="574"/>
      <c r="BR18" s="575"/>
      <c r="BS18" s="576"/>
      <c r="BT18" s="592"/>
      <c r="BU18" s="593"/>
      <c r="BV18" s="594"/>
      <c r="BW18" s="592"/>
      <c r="BX18" s="593"/>
      <c r="BY18" s="594"/>
      <c r="BZ18" s="592"/>
      <c r="CA18" s="593"/>
      <c r="CB18" s="594"/>
    </row>
    <row r="19" spans="1:80">
      <c r="A19" s="580"/>
      <c r="B19" s="581"/>
      <c r="C19" s="684" t="s">
        <v>44</v>
      </c>
      <c r="D19" s="242" t="s">
        <v>85</v>
      </c>
      <c r="E19" s="243"/>
      <c r="F19" s="40"/>
      <c r="G19" s="12"/>
      <c r="H19" s="40"/>
      <c r="I19" s="47"/>
      <c r="J19" s="42"/>
      <c r="K19" s="43"/>
      <c r="L19" s="44"/>
      <c r="M19" s="42"/>
      <c r="N19" s="45"/>
      <c r="O19" s="47"/>
      <c r="P19" s="42"/>
      <c r="Q19" s="43"/>
      <c r="R19" s="47"/>
      <c r="S19" s="45"/>
      <c r="T19" s="43"/>
      <c r="U19" s="47"/>
      <c r="V19" s="42"/>
      <c r="W19" s="43"/>
      <c r="X19" s="44"/>
      <c r="Y19" s="42"/>
      <c r="Z19" s="45"/>
      <c r="AA19" s="47"/>
      <c r="AB19" s="42"/>
      <c r="AC19" s="43"/>
      <c r="AD19" s="47"/>
      <c r="AE19" s="45"/>
      <c r="AF19" s="43"/>
      <c r="AG19" s="47"/>
      <c r="AH19" s="42"/>
      <c r="AI19" s="43"/>
      <c r="AJ19" s="44"/>
      <c r="AK19" s="42"/>
      <c r="AL19" s="45"/>
      <c r="AM19" s="47"/>
      <c r="AN19" s="42"/>
      <c r="AO19" s="43"/>
      <c r="AP19" s="47"/>
      <c r="AQ19" s="45"/>
      <c r="AR19" s="43"/>
      <c r="AS19" s="47"/>
      <c r="AT19" s="42"/>
      <c r="AU19" s="43"/>
      <c r="AV19" s="44"/>
      <c r="AW19" s="42"/>
      <c r="AX19" s="45"/>
      <c r="AY19" s="47"/>
      <c r="AZ19" s="42"/>
      <c r="BA19" s="43"/>
      <c r="BB19" s="47"/>
      <c r="BC19" s="45"/>
      <c r="BD19" s="43"/>
      <c r="BE19" s="47"/>
      <c r="BF19" s="42"/>
      <c r="BG19" s="43"/>
      <c r="BH19" s="44"/>
      <c r="BI19" s="42"/>
      <c r="BJ19" s="45"/>
      <c r="BK19" s="47"/>
      <c r="BL19" s="42"/>
      <c r="BM19" s="43"/>
      <c r="BN19" s="47"/>
      <c r="BO19" s="45"/>
      <c r="BP19" s="43"/>
      <c r="BQ19" s="47"/>
      <c r="BR19" s="42"/>
      <c r="BS19" s="43"/>
      <c r="BT19" s="44"/>
      <c r="BU19" s="42"/>
      <c r="BV19" s="45"/>
      <c r="BW19" s="47"/>
      <c r="BX19" s="42"/>
      <c r="BY19" s="43"/>
      <c r="BZ19" s="47"/>
      <c r="CA19" s="45"/>
      <c r="CB19" s="43"/>
    </row>
    <row r="20" spans="1:80">
      <c r="A20" s="580"/>
      <c r="B20" s="581"/>
      <c r="C20" s="685"/>
      <c r="D20" s="18"/>
      <c r="E20" s="176"/>
      <c r="F20" s="178"/>
      <c r="G20" s="177"/>
      <c r="H20" s="178"/>
      <c r="I20" s="205"/>
      <c r="J20" s="202"/>
      <c r="K20" s="203"/>
      <c r="L20" s="201"/>
      <c r="M20" s="202"/>
      <c r="N20" s="244"/>
      <c r="O20" s="205"/>
      <c r="P20" s="202"/>
      <c r="Q20" s="203"/>
      <c r="R20" s="205"/>
      <c r="S20" s="244"/>
      <c r="T20" s="203"/>
      <c r="U20" s="205"/>
      <c r="V20" s="202"/>
      <c r="W20" s="203"/>
      <c r="X20" s="201"/>
      <c r="Y20" s="202"/>
      <c r="Z20" s="244"/>
      <c r="AA20" s="205"/>
      <c r="AB20" s="202"/>
      <c r="AC20" s="203"/>
      <c r="AD20" s="205"/>
      <c r="AE20" s="244"/>
      <c r="AF20" s="203"/>
      <c r="AG20" s="205"/>
      <c r="AH20" s="202"/>
      <c r="AI20" s="203"/>
      <c r="AJ20" s="201"/>
      <c r="AK20" s="202"/>
      <c r="AL20" s="244"/>
      <c r="AM20" s="205"/>
      <c r="AN20" s="202"/>
      <c r="AO20" s="203"/>
      <c r="AP20" s="205"/>
      <c r="AQ20" s="244"/>
      <c r="AR20" s="203"/>
      <c r="AS20" s="205"/>
      <c r="AT20" s="202"/>
      <c r="AU20" s="203"/>
      <c r="AV20" s="201"/>
      <c r="AW20" s="202"/>
      <c r="AX20" s="244"/>
      <c r="AY20" s="205"/>
      <c r="AZ20" s="202"/>
      <c r="BA20" s="203"/>
      <c r="BB20" s="205"/>
      <c r="BC20" s="244"/>
      <c r="BD20" s="203"/>
      <c r="BE20" s="205"/>
      <c r="BF20" s="202"/>
      <c r="BG20" s="203"/>
      <c r="BH20" s="201"/>
      <c r="BI20" s="202"/>
      <c r="BJ20" s="244"/>
      <c r="BK20" s="205"/>
      <c r="BL20" s="202"/>
      <c r="BM20" s="203"/>
      <c r="BN20" s="205"/>
      <c r="BO20" s="244"/>
      <c r="BP20" s="203"/>
      <c r="BQ20" s="205"/>
      <c r="BR20" s="202"/>
      <c r="BS20" s="203"/>
      <c r="BT20" s="201"/>
      <c r="BU20" s="202"/>
      <c r="BV20" s="244"/>
      <c r="BW20" s="205"/>
      <c r="BX20" s="202"/>
      <c r="BY20" s="203"/>
      <c r="BZ20" s="205"/>
      <c r="CA20" s="244"/>
      <c r="CB20" s="203"/>
    </row>
    <row r="21" spans="1:80" ht="15.75" thickBot="1">
      <c r="A21" s="580"/>
      <c r="B21" s="610"/>
      <c r="C21" s="686"/>
      <c r="D21" s="245" t="s">
        <v>96</v>
      </c>
      <c r="E21" s="155"/>
      <c r="F21" s="58"/>
      <c r="G21" s="57"/>
      <c r="H21" s="58"/>
      <c r="I21" s="246">
        <v>2097.322809031738</v>
      </c>
      <c r="J21" s="247">
        <v>19.506999999999998</v>
      </c>
      <c r="K21" s="248">
        <v>11.268000000000001</v>
      </c>
      <c r="L21" s="249">
        <v>1904.8195053513082</v>
      </c>
      <c r="M21" s="247">
        <v>18.174800000000001</v>
      </c>
      <c r="N21" s="250">
        <v>10.901</v>
      </c>
      <c r="O21" s="249">
        <v>1932.0891414644097</v>
      </c>
      <c r="P21" s="247">
        <v>18.241800000000001</v>
      </c>
      <c r="Q21" s="250">
        <v>11.097</v>
      </c>
      <c r="R21" s="249">
        <v>1915.724815186195</v>
      </c>
      <c r="S21" s="247">
        <v>18.243000000000002</v>
      </c>
      <c r="T21" s="251">
        <v>10.827</v>
      </c>
      <c r="U21" s="252">
        <v>1872.290222574677</v>
      </c>
      <c r="V21" s="247">
        <v>17.802800000000001</v>
      </c>
      <c r="W21" s="248">
        <v>10.714</v>
      </c>
      <c r="X21" s="249">
        <v>1796.2722794928218</v>
      </c>
      <c r="Y21" s="247">
        <v>17.156999999999996</v>
      </c>
      <c r="Z21" s="250">
        <v>9.7809999999999988</v>
      </c>
      <c r="AA21" s="249">
        <v>1749.8741407809723</v>
      </c>
      <c r="AB21" s="247">
        <v>16.689800000000002</v>
      </c>
      <c r="AC21" s="250">
        <v>9.3580000000000005</v>
      </c>
      <c r="AD21" s="249">
        <v>1711.9938496194331</v>
      </c>
      <c r="AE21" s="247">
        <v>16.549799999999998</v>
      </c>
      <c r="AF21" s="251">
        <v>8.8789999999999996</v>
      </c>
      <c r="AG21" s="252">
        <v>1790.9387517702899</v>
      </c>
      <c r="AH21" s="247">
        <v>16.904800000000002</v>
      </c>
      <c r="AI21" s="248">
        <v>8.4379999999999988</v>
      </c>
      <c r="AJ21" s="249">
        <v>1817.5846124466389</v>
      </c>
      <c r="AK21" s="247">
        <v>17.149799999999999</v>
      </c>
      <c r="AL21" s="250">
        <v>8.7539999999999996</v>
      </c>
      <c r="AM21" s="249">
        <v>1775.4590353877347</v>
      </c>
      <c r="AN21" s="247">
        <v>17.118800000000004</v>
      </c>
      <c r="AO21" s="250">
        <v>9.6589999999999989</v>
      </c>
      <c r="AP21" s="249">
        <v>1837.8257341529466</v>
      </c>
      <c r="AQ21" s="247">
        <v>17.7698</v>
      </c>
      <c r="AR21" s="251">
        <v>9.734</v>
      </c>
      <c r="AS21" s="252">
        <v>1872.3651520001185</v>
      </c>
      <c r="AT21" s="247">
        <v>18.122800000000002</v>
      </c>
      <c r="AU21" s="248">
        <v>9.213000000000001</v>
      </c>
      <c r="AV21" s="249">
        <v>1942.6647379432384</v>
      </c>
      <c r="AW21" s="247">
        <v>18.887799999999999</v>
      </c>
      <c r="AX21" s="250">
        <v>9.8410000000000011</v>
      </c>
      <c r="AY21" s="249">
        <v>1869.4239447826239</v>
      </c>
      <c r="AZ21" s="247">
        <v>18.05</v>
      </c>
      <c r="BA21" s="250">
        <v>10.752000000000001</v>
      </c>
      <c r="BB21" s="249">
        <v>1820.6398002781089</v>
      </c>
      <c r="BC21" s="247">
        <v>17.726600000000001</v>
      </c>
      <c r="BD21" s="251">
        <v>9.66</v>
      </c>
      <c r="BE21" s="252">
        <v>1826.5846216112309</v>
      </c>
      <c r="BF21" s="247">
        <v>17.803800000000003</v>
      </c>
      <c r="BG21" s="248">
        <v>9.6560000000000006</v>
      </c>
      <c r="BH21" s="249">
        <v>1744.9281483458494</v>
      </c>
      <c r="BI21" s="247">
        <v>17.241800000000001</v>
      </c>
      <c r="BJ21" s="250">
        <v>9.1909999999999989</v>
      </c>
      <c r="BK21" s="249">
        <v>1684.7330477953562</v>
      </c>
      <c r="BL21" s="247">
        <v>16.757000000000001</v>
      </c>
      <c r="BM21" s="250">
        <v>8.9989999999999988</v>
      </c>
      <c r="BN21" s="249">
        <v>1667.8585141871774</v>
      </c>
      <c r="BO21" s="247">
        <v>16.537800000000001</v>
      </c>
      <c r="BP21" s="251">
        <v>8.08</v>
      </c>
      <c r="BQ21" s="252">
        <v>1793.6439163194686</v>
      </c>
      <c r="BR21" s="247">
        <v>17.477</v>
      </c>
      <c r="BS21" s="248">
        <v>8.4649999999999999</v>
      </c>
      <c r="BT21" s="249">
        <v>1963.0808461402326</v>
      </c>
      <c r="BU21" s="247">
        <v>18.554600000000001</v>
      </c>
      <c r="BV21" s="250">
        <v>9.8419999999999987</v>
      </c>
      <c r="BW21" s="249">
        <v>1943.55748076499</v>
      </c>
      <c r="BX21" s="247">
        <v>18.3368</v>
      </c>
      <c r="BY21" s="250">
        <v>10.110999999999999</v>
      </c>
      <c r="BZ21" s="249">
        <v>2018.9664680357864</v>
      </c>
      <c r="CA21" s="247">
        <v>19.184800000000003</v>
      </c>
      <c r="CB21" s="251">
        <v>10.620000000000001</v>
      </c>
    </row>
    <row r="22" spans="1:80">
      <c r="A22" s="580"/>
      <c r="B22" s="671" t="s">
        <v>97</v>
      </c>
      <c r="C22" s="583" t="s">
        <v>48</v>
      </c>
      <c r="D22" s="584"/>
      <c r="E22" s="584"/>
      <c r="F22" s="585"/>
      <c r="G22" s="601"/>
      <c r="H22" s="602"/>
      <c r="I22" s="1" t="s">
        <v>28</v>
      </c>
      <c r="J22" s="2" t="s">
        <v>29</v>
      </c>
      <c r="K22" s="3" t="s">
        <v>30</v>
      </c>
      <c r="L22" s="4" t="s">
        <v>28</v>
      </c>
      <c r="M22" s="2" t="s">
        <v>29</v>
      </c>
      <c r="N22" s="3" t="s">
        <v>30</v>
      </c>
      <c r="O22" s="1" t="s">
        <v>28</v>
      </c>
      <c r="P22" s="2" t="s">
        <v>29</v>
      </c>
      <c r="Q22" s="3" t="s">
        <v>30</v>
      </c>
      <c r="R22" s="4" t="s">
        <v>28</v>
      </c>
      <c r="S22" s="2" t="s">
        <v>29</v>
      </c>
      <c r="T22" s="3" t="s">
        <v>30</v>
      </c>
      <c r="U22" s="1" t="s">
        <v>28</v>
      </c>
      <c r="V22" s="2" t="s">
        <v>29</v>
      </c>
      <c r="W22" s="3" t="s">
        <v>30</v>
      </c>
      <c r="X22" s="4" t="s">
        <v>28</v>
      </c>
      <c r="Y22" s="2" t="s">
        <v>29</v>
      </c>
      <c r="Z22" s="3" t="s">
        <v>30</v>
      </c>
      <c r="AA22" s="1" t="s">
        <v>28</v>
      </c>
      <c r="AB22" s="2" t="s">
        <v>29</v>
      </c>
      <c r="AC22" s="3" t="s">
        <v>30</v>
      </c>
      <c r="AD22" s="4" t="s">
        <v>28</v>
      </c>
      <c r="AE22" s="2" t="s">
        <v>29</v>
      </c>
      <c r="AF22" s="3" t="s">
        <v>30</v>
      </c>
      <c r="AG22" s="1" t="s">
        <v>28</v>
      </c>
      <c r="AH22" s="2" t="s">
        <v>29</v>
      </c>
      <c r="AI22" s="3" t="s">
        <v>30</v>
      </c>
      <c r="AJ22" s="4" t="s">
        <v>28</v>
      </c>
      <c r="AK22" s="2" t="s">
        <v>29</v>
      </c>
      <c r="AL22" s="3" t="s">
        <v>30</v>
      </c>
      <c r="AM22" s="1" t="s">
        <v>28</v>
      </c>
      <c r="AN22" s="2" t="s">
        <v>29</v>
      </c>
      <c r="AO22" s="3" t="s">
        <v>30</v>
      </c>
      <c r="AP22" s="4" t="s">
        <v>28</v>
      </c>
      <c r="AQ22" s="2" t="s">
        <v>29</v>
      </c>
      <c r="AR22" s="3" t="s">
        <v>30</v>
      </c>
      <c r="AS22" s="1" t="s">
        <v>28</v>
      </c>
      <c r="AT22" s="2" t="s">
        <v>29</v>
      </c>
      <c r="AU22" s="3" t="s">
        <v>30</v>
      </c>
      <c r="AV22" s="4" t="s">
        <v>28</v>
      </c>
      <c r="AW22" s="2" t="s">
        <v>29</v>
      </c>
      <c r="AX22" s="3" t="s">
        <v>30</v>
      </c>
      <c r="AY22" s="1" t="s">
        <v>28</v>
      </c>
      <c r="AZ22" s="2" t="s">
        <v>29</v>
      </c>
      <c r="BA22" s="3" t="s">
        <v>30</v>
      </c>
      <c r="BB22" s="4" t="s">
        <v>28</v>
      </c>
      <c r="BC22" s="2" t="s">
        <v>29</v>
      </c>
      <c r="BD22" s="3" t="s">
        <v>30</v>
      </c>
      <c r="BE22" s="1" t="s">
        <v>28</v>
      </c>
      <c r="BF22" s="2" t="s">
        <v>29</v>
      </c>
      <c r="BG22" s="3" t="s">
        <v>30</v>
      </c>
      <c r="BH22" s="4" t="s">
        <v>28</v>
      </c>
      <c r="BI22" s="2" t="s">
        <v>29</v>
      </c>
      <c r="BJ22" s="3" t="s">
        <v>30</v>
      </c>
      <c r="BK22" s="1" t="s">
        <v>28</v>
      </c>
      <c r="BL22" s="2" t="s">
        <v>29</v>
      </c>
      <c r="BM22" s="3" t="s">
        <v>30</v>
      </c>
      <c r="BN22" s="4" t="s">
        <v>28</v>
      </c>
      <c r="BO22" s="2" t="s">
        <v>29</v>
      </c>
      <c r="BP22" s="3" t="s">
        <v>30</v>
      </c>
      <c r="BQ22" s="1" t="s">
        <v>28</v>
      </c>
      <c r="BR22" s="2" t="s">
        <v>29</v>
      </c>
      <c r="BS22" s="3" t="s">
        <v>30</v>
      </c>
      <c r="BT22" s="4" t="s">
        <v>28</v>
      </c>
      <c r="BU22" s="2" t="s">
        <v>29</v>
      </c>
      <c r="BV22" s="3" t="s">
        <v>30</v>
      </c>
      <c r="BW22" s="1" t="s">
        <v>28</v>
      </c>
      <c r="BX22" s="2" t="s">
        <v>29</v>
      </c>
      <c r="BY22" s="3" t="s">
        <v>30</v>
      </c>
      <c r="BZ22" s="4" t="s">
        <v>28</v>
      </c>
      <c r="CA22" s="2" t="s">
        <v>29</v>
      </c>
      <c r="CB22" s="3" t="s">
        <v>30</v>
      </c>
    </row>
    <row r="23" spans="1:80" ht="15.75" thickBot="1">
      <c r="A23" s="580"/>
      <c r="B23" s="581"/>
      <c r="C23" s="589"/>
      <c r="D23" s="590"/>
      <c r="E23" s="590"/>
      <c r="F23" s="591"/>
      <c r="G23" s="140"/>
      <c r="H23" s="142"/>
      <c r="I23" s="5" t="s">
        <v>31</v>
      </c>
      <c r="J23" s="6" t="s">
        <v>32</v>
      </c>
      <c r="K23" s="7" t="s">
        <v>33</v>
      </c>
      <c r="L23" s="201" t="s">
        <v>31</v>
      </c>
      <c r="M23" s="202" t="s">
        <v>32</v>
      </c>
      <c r="N23" s="203" t="s">
        <v>33</v>
      </c>
      <c r="O23" s="5" t="s">
        <v>31</v>
      </c>
      <c r="P23" s="6" t="s">
        <v>32</v>
      </c>
      <c r="Q23" s="7" t="s">
        <v>33</v>
      </c>
      <c r="R23" s="201" t="s">
        <v>31</v>
      </c>
      <c r="S23" s="202" t="s">
        <v>32</v>
      </c>
      <c r="T23" s="203" t="s">
        <v>33</v>
      </c>
      <c r="U23" s="5" t="s">
        <v>31</v>
      </c>
      <c r="V23" s="6" t="s">
        <v>32</v>
      </c>
      <c r="W23" s="7" t="s">
        <v>33</v>
      </c>
      <c r="X23" s="201" t="s">
        <v>31</v>
      </c>
      <c r="Y23" s="202" t="s">
        <v>32</v>
      </c>
      <c r="Z23" s="203" t="s">
        <v>33</v>
      </c>
      <c r="AA23" s="5" t="s">
        <v>31</v>
      </c>
      <c r="AB23" s="6" t="s">
        <v>32</v>
      </c>
      <c r="AC23" s="7" t="s">
        <v>33</v>
      </c>
      <c r="AD23" s="201" t="s">
        <v>31</v>
      </c>
      <c r="AE23" s="202" t="s">
        <v>32</v>
      </c>
      <c r="AF23" s="203" t="s">
        <v>33</v>
      </c>
      <c r="AG23" s="5" t="s">
        <v>31</v>
      </c>
      <c r="AH23" s="6" t="s">
        <v>32</v>
      </c>
      <c r="AI23" s="7" t="s">
        <v>33</v>
      </c>
      <c r="AJ23" s="201" t="s">
        <v>31</v>
      </c>
      <c r="AK23" s="202" t="s">
        <v>32</v>
      </c>
      <c r="AL23" s="203" t="s">
        <v>33</v>
      </c>
      <c r="AM23" s="5" t="s">
        <v>31</v>
      </c>
      <c r="AN23" s="6" t="s">
        <v>32</v>
      </c>
      <c r="AO23" s="7" t="s">
        <v>33</v>
      </c>
      <c r="AP23" s="201" t="s">
        <v>31</v>
      </c>
      <c r="AQ23" s="202" t="s">
        <v>32</v>
      </c>
      <c r="AR23" s="203" t="s">
        <v>33</v>
      </c>
      <c r="AS23" s="5" t="s">
        <v>31</v>
      </c>
      <c r="AT23" s="6" t="s">
        <v>32</v>
      </c>
      <c r="AU23" s="7" t="s">
        <v>33</v>
      </c>
      <c r="AV23" s="201" t="s">
        <v>31</v>
      </c>
      <c r="AW23" s="202" t="s">
        <v>32</v>
      </c>
      <c r="AX23" s="203" t="s">
        <v>33</v>
      </c>
      <c r="AY23" s="5" t="s">
        <v>31</v>
      </c>
      <c r="AZ23" s="6" t="s">
        <v>32</v>
      </c>
      <c r="BA23" s="7" t="s">
        <v>33</v>
      </c>
      <c r="BB23" s="201" t="s">
        <v>31</v>
      </c>
      <c r="BC23" s="202" t="s">
        <v>32</v>
      </c>
      <c r="BD23" s="203" t="s">
        <v>33</v>
      </c>
      <c r="BE23" s="5" t="s">
        <v>31</v>
      </c>
      <c r="BF23" s="6" t="s">
        <v>32</v>
      </c>
      <c r="BG23" s="7" t="s">
        <v>33</v>
      </c>
      <c r="BH23" s="201" t="s">
        <v>31</v>
      </c>
      <c r="BI23" s="202" t="s">
        <v>32</v>
      </c>
      <c r="BJ23" s="203" t="s">
        <v>33</v>
      </c>
      <c r="BK23" s="5" t="s">
        <v>31</v>
      </c>
      <c r="BL23" s="6" t="s">
        <v>32</v>
      </c>
      <c r="BM23" s="7" t="s">
        <v>33</v>
      </c>
      <c r="BN23" s="201" t="s">
        <v>31</v>
      </c>
      <c r="BO23" s="202" t="s">
        <v>32</v>
      </c>
      <c r="BP23" s="203" t="s">
        <v>33</v>
      </c>
      <c r="BQ23" s="5" t="s">
        <v>31</v>
      </c>
      <c r="BR23" s="6" t="s">
        <v>32</v>
      </c>
      <c r="BS23" s="7" t="s">
        <v>33</v>
      </c>
      <c r="BT23" s="201" t="s">
        <v>31</v>
      </c>
      <c r="BU23" s="202" t="s">
        <v>32</v>
      </c>
      <c r="BV23" s="203" t="s">
        <v>33</v>
      </c>
      <c r="BW23" s="5" t="s">
        <v>31</v>
      </c>
      <c r="BX23" s="6" t="s">
        <v>32</v>
      </c>
      <c r="BY23" s="7" t="s">
        <v>33</v>
      </c>
      <c r="BZ23" s="201" t="s">
        <v>31</v>
      </c>
      <c r="CA23" s="202" t="s">
        <v>32</v>
      </c>
      <c r="CB23" s="203" t="s">
        <v>33</v>
      </c>
    </row>
    <row r="24" spans="1:80" ht="15.75" thickBot="1">
      <c r="A24" s="580"/>
      <c r="B24" s="581"/>
      <c r="C24" s="253" t="s">
        <v>98</v>
      </c>
      <c r="D24" s="254"/>
      <c r="E24" s="255" t="s">
        <v>99</v>
      </c>
      <c r="F24" s="45"/>
      <c r="G24" s="47"/>
      <c r="H24" s="43"/>
      <c r="I24" s="256">
        <v>11.583685083666005</v>
      </c>
      <c r="J24" s="257">
        <v>0.10199999999999999</v>
      </c>
      <c r="K24" s="258">
        <v>0.06</v>
      </c>
      <c r="L24" s="231">
        <v>11.253430972513559</v>
      </c>
      <c r="M24" s="257">
        <v>0.10199999999999999</v>
      </c>
      <c r="N24" s="258">
        <v>7.1999999999999995E-2</v>
      </c>
      <c r="O24" s="231">
        <v>10.517505072505051</v>
      </c>
      <c r="P24" s="257">
        <v>9.6000000000000002E-2</v>
      </c>
      <c r="Q24" s="259">
        <v>4.8000000000000001E-2</v>
      </c>
      <c r="R24" s="231">
        <v>9.1438245221698562</v>
      </c>
      <c r="S24" s="257">
        <v>8.4000000000000005E-2</v>
      </c>
      <c r="T24" s="258">
        <v>4.8000000000000001E-2</v>
      </c>
      <c r="U24" s="256">
        <v>7.7317335861094767</v>
      </c>
      <c r="V24" s="257">
        <v>7.1999999999999995E-2</v>
      </c>
      <c r="W24" s="259">
        <v>3.5999999999999997E-2</v>
      </c>
      <c r="X24" s="231">
        <v>7.8725927579494375</v>
      </c>
      <c r="Y24" s="257">
        <v>7.1999999999999995E-2</v>
      </c>
      <c r="Z24" s="258">
        <v>2.4E-2</v>
      </c>
      <c r="AA24" s="256">
        <v>5.7329047328823108</v>
      </c>
      <c r="AB24" s="257">
        <v>5.3999999999999999E-2</v>
      </c>
      <c r="AC24" s="259">
        <v>1.7999999999999999E-2</v>
      </c>
      <c r="AD24" s="231">
        <v>6.3187714016787382</v>
      </c>
      <c r="AE24" s="257">
        <v>0.06</v>
      </c>
      <c r="AF24" s="258">
        <v>1.7999999999999999E-2</v>
      </c>
      <c r="AG24" s="231">
        <v>6.6143568053926591</v>
      </c>
      <c r="AH24" s="257">
        <v>0.06</v>
      </c>
      <c r="AI24" s="259">
        <v>1.7999999999999999E-2</v>
      </c>
      <c r="AJ24" s="231">
        <v>7.3133548730102413</v>
      </c>
      <c r="AK24" s="257">
        <v>6.6000000000000003E-2</v>
      </c>
      <c r="AL24" s="258">
        <v>0.03</v>
      </c>
      <c r="AM24" s="260">
        <v>7.3457803500375647</v>
      </c>
      <c r="AN24" s="48">
        <v>6.6000000000000003E-2</v>
      </c>
      <c r="AO24" s="259">
        <v>3.5999999999999997E-2</v>
      </c>
      <c r="AP24" s="231">
        <v>7.3223488337695022</v>
      </c>
      <c r="AQ24" s="257">
        <v>6.6000000000000003E-2</v>
      </c>
      <c r="AR24" s="258">
        <v>3.5999999999999997E-2</v>
      </c>
      <c r="AS24" s="256">
        <v>7.2583305839656891</v>
      </c>
      <c r="AT24" s="257">
        <v>6.6000000000000003E-2</v>
      </c>
      <c r="AU24" s="259">
        <v>0.06</v>
      </c>
      <c r="AV24" s="231">
        <v>7.9563693919530341</v>
      </c>
      <c r="AW24" s="257">
        <v>7.1999999999999995E-2</v>
      </c>
      <c r="AX24" s="258">
        <v>0.06</v>
      </c>
      <c r="AY24" s="256">
        <v>7.3340458766349483</v>
      </c>
      <c r="AZ24" s="257">
        <v>6.6000000000000003E-2</v>
      </c>
      <c r="BA24" s="259">
        <v>0.06</v>
      </c>
      <c r="BB24" s="231">
        <v>7.8000635705181018</v>
      </c>
      <c r="BC24" s="257">
        <v>7.1999999999999995E-2</v>
      </c>
      <c r="BD24" s="259">
        <v>0.06</v>
      </c>
      <c r="BE24" s="231">
        <v>7.7383542068272915</v>
      </c>
      <c r="BF24" s="257">
        <v>7.1999999999999995E-2</v>
      </c>
      <c r="BG24" s="258">
        <v>0.06</v>
      </c>
      <c r="BH24" s="256">
        <v>7.1237260834928327</v>
      </c>
      <c r="BI24" s="257">
        <v>6.6000000000000003E-2</v>
      </c>
      <c r="BJ24" s="259">
        <v>6.6000000000000003E-2</v>
      </c>
      <c r="BK24" s="231">
        <v>13.405865163893298</v>
      </c>
      <c r="BL24" s="257">
        <v>0.126</v>
      </c>
      <c r="BM24" s="258">
        <v>6.6000000000000003E-2</v>
      </c>
      <c r="BN24" s="256">
        <v>24.133889372643875</v>
      </c>
      <c r="BO24" s="257">
        <v>0.23400000000000001</v>
      </c>
      <c r="BP24" s="259">
        <v>6.6000000000000003E-2</v>
      </c>
      <c r="BQ24" s="231">
        <v>40.624286071854321</v>
      </c>
      <c r="BR24" s="257">
        <v>0.372</v>
      </c>
      <c r="BS24" s="258">
        <v>4.3999999999999997E-2</v>
      </c>
      <c r="BT24" s="256">
        <v>47.796041500427698</v>
      </c>
      <c r="BU24" s="257">
        <v>0.42599999999999999</v>
      </c>
      <c r="BV24" s="259">
        <v>3.5999999999999997E-2</v>
      </c>
      <c r="BW24" s="231">
        <v>43.329621429097578</v>
      </c>
      <c r="BX24" s="257">
        <v>0.38400000000000001</v>
      </c>
      <c r="BY24" s="258">
        <v>3.9E-2</v>
      </c>
      <c r="BZ24" s="256">
        <v>52.418433641102347</v>
      </c>
      <c r="CA24" s="257">
        <v>0.48</v>
      </c>
      <c r="CB24" s="43">
        <v>3.3000000000000002E-2</v>
      </c>
    </row>
    <row r="25" spans="1:80">
      <c r="A25" s="580"/>
      <c r="B25" s="581"/>
      <c r="C25" s="261" t="s">
        <v>100</v>
      </c>
      <c r="D25" s="262"/>
      <c r="E25" s="263" t="s">
        <v>101</v>
      </c>
      <c r="F25" s="24"/>
      <c r="G25" s="54"/>
      <c r="H25" s="25"/>
      <c r="I25" s="26">
        <v>69.161413881888194</v>
      </c>
      <c r="J25" s="237">
        <v>0.60899999999999999</v>
      </c>
      <c r="K25" s="264">
        <v>0.36299999999999999</v>
      </c>
      <c r="L25" s="22">
        <v>51.081750394840959</v>
      </c>
      <c r="M25" s="237">
        <v>0.46300000000000002</v>
      </c>
      <c r="N25" s="264">
        <v>0.20599999999999999</v>
      </c>
      <c r="O25" s="22">
        <v>72.307847373472228</v>
      </c>
      <c r="P25" s="237">
        <v>0.66</v>
      </c>
      <c r="Q25" s="265">
        <v>0.38</v>
      </c>
      <c r="R25" s="22">
        <v>78.702203922961985</v>
      </c>
      <c r="S25" s="237">
        <v>0.72299999999999998</v>
      </c>
      <c r="T25" s="264">
        <v>0.36299999999999999</v>
      </c>
      <c r="U25" s="26">
        <v>80.001965578493895</v>
      </c>
      <c r="V25" s="237">
        <v>0.745</v>
      </c>
      <c r="W25" s="265">
        <v>0.32600000000000001</v>
      </c>
      <c r="X25" s="22">
        <v>81.678149863725409</v>
      </c>
      <c r="Y25" s="237">
        <v>0.747</v>
      </c>
      <c r="Z25" s="264">
        <v>0.309</v>
      </c>
      <c r="AA25" s="26">
        <v>56.69205791405841</v>
      </c>
      <c r="AB25" s="237">
        <v>0.53400000000000003</v>
      </c>
      <c r="AC25" s="265">
        <v>0.32600000000000001</v>
      </c>
      <c r="AD25" s="22">
        <v>44.86327695191904</v>
      </c>
      <c r="AE25" s="237">
        <v>0.42599999999999999</v>
      </c>
      <c r="AF25" s="264">
        <v>0.27400000000000002</v>
      </c>
      <c r="AG25" s="22">
        <v>6.2836389651230258</v>
      </c>
      <c r="AH25" s="237">
        <v>5.7000000000000002E-2</v>
      </c>
      <c r="AI25" s="265">
        <v>0.113</v>
      </c>
      <c r="AJ25" s="22">
        <v>5.3188035440074488</v>
      </c>
      <c r="AK25" s="237">
        <v>4.8000000000000001E-2</v>
      </c>
      <c r="AL25" s="264">
        <v>0.12</v>
      </c>
      <c r="AM25" s="212">
        <v>2.0033946409193359</v>
      </c>
      <c r="AN25" s="237">
        <v>1.7999999999999999E-2</v>
      </c>
      <c r="AO25" s="265">
        <v>0.12</v>
      </c>
      <c r="AP25" s="22">
        <v>2.6626723031889101</v>
      </c>
      <c r="AQ25" s="237">
        <v>2.4E-2</v>
      </c>
      <c r="AR25" s="264">
        <v>0.127</v>
      </c>
      <c r="AS25" s="26">
        <v>0.32992411745298589</v>
      </c>
      <c r="AT25" s="237">
        <v>3.0000000000000001E-3</v>
      </c>
      <c r="AU25" s="265">
        <v>0.123</v>
      </c>
      <c r="AV25" s="22">
        <v>1.9890923479882585</v>
      </c>
      <c r="AW25" s="237">
        <v>1.7999999999999999E-2</v>
      </c>
      <c r="AX25" s="264">
        <v>0.123</v>
      </c>
      <c r="AY25" s="26">
        <v>2.0001943299913494</v>
      </c>
      <c r="AZ25" s="237">
        <v>1.7999999999999999E-2</v>
      </c>
      <c r="BA25" s="265">
        <v>0.123</v>
      </c>
      <c r="BB25" s="22">
        <v>2.275018541401113</v>
      </c>
      <c r="BC25" s="237">
        <v>2.1000000000000001E-2</v>
      </c>
      <c r="BD25" s="265">
        <v>0.123</v>
      </c>
      <c r="BE25" s="22">
        <v>2.579451402275764</v>
      </c>
      <c r="BF25" s="237">
        <v>2.4E-2</v>
      </c>
      <c r="BG25" s="264">
        <v>0.13700000000000001</v>
      </c>
      <c r="BH25" s="26">
        <v>1.6190286553392801</v>
      </c>
      <c r="BI25" s="237">
        <v>1.4999999999999999E-2</v>
      </c>
      <c r="BJ25" s="265">
        <v>0.13400000000000001</v>
      </c>
      <c r="BK25" s="22">
        <v>3.8302471896837993</v>
      </c>
      <c r="BL25" s="237">
        <v>3.5999999999999997E-2</v>
      </c>
      <c r="BM25" s="264">
        <v>0.13700000000000001</v>
      </c>
      <c r="BN25" s="26">
        <v>8.3540386289921109</v>
      </c>
      <c r="BO25" s="237">
        <v>8.1000000000000003E-2</v>
      </c>
      <c r="BP25" s="265">
        <v>0.10100000000000001</v>
      </c>
      <c r="BQ25" s="22">
        <v>31.451060184661408</v>
      </c>
      <c r="BR25" s="237">
        <v>0.28799999999999998</v>
      </c>
      <c r="BS25" s="264">
        <v>0.123</v>
      </c>
      <c r="BT25" s="26">
        <v>73.264824177885643</v>
      </c>
      <c r="BU25" s="237">
        <v>0.65300000000000002</v>
      </c>
      <c r="BV25" s="265">
        <v>0.32900000000000001</v>
      </c>
      <c r="BW25" s="22">
        <v>49.761362109979245</v>
      </c>
      <c r="BX25" s="237">
        <v>0.441</v>
      </c>
      <c r="BY25" s="264">
        <v>0.254</v>
      </c>
      <c r="BZ25" s="26">
        <v>77.972420041139742</v>
      </c>
      <c r="CA25" s="237">
        <v>0.71399999999999997</v>
      </c>
      <c r="CB25" s="25">
        <v>0.33900000000000002</v>
      </c>
    </row>
    <row r="26" spans="1:80">
      <c r="A26" s="580"/>
      <c r="B26" s="581"/>
      <c r="C26" s="266" t="s">
        <v>102</v>
      </c>
      <c r="D26" s="267"/>
      <c r="E26" s="263" t="s">
        <v>103</v>
      </c>
      <c r="F26" s="24"/>
      <c r="G26" s="54"/>
      <c r="H26" s="25"/>
      <c r="I26" s="26">
        <v>197.60403966253773</v>
      </c>
      <c r="J26" s="237">
        <v>1.74</v>
      </c>
      <c r="K26" s="264">
        <v>1.1120000000000001</v>
      </c>
      <c r="L26" s="22">
        <v>76.126150696415252</v>
      </c>
      <c r="M26" s="237">
        <v>0.69</v>
      </c>
      <c r="N26" s="264">
        <v>0.63800000000000001</v>
      </c>
      <c r="O26" s="22">
        <v>62.119014334482955</v>
      </c>
      <c r="P26" s="237">
        <v>0.56699999999999995</v>
      </c>
      <c r="Q26" s="265">
        <v>0.66200000000000003</v>
      </c>
      <c r="R26" s="22">
        <v>47.787368633721037</v>
      </c>
      <c r="S26" s="237">
        <v>0.439</v>
      </c>
      <c r="T26" s="264">
        <v>0.65200000000000002</v>
      </c>
      <c r="U26" s="26">
        <v>43.705771799257739</v>
      </c>
      <c r="V26" s="237">
        <v>0.40699999999999997</v>
      </c>
      <c r="W26" s="265">
        <v>0.65400000000000003</v>
      </c>
      <c r="X26" s="22">
        <v>39.362963789747191</v>
      </c>
      <c r="Y26" s="237">
        <v>0.36</v>
      </c>
      <c r="Z26" s="264">
        <v>0.56399999999999995</v>
      </c>
      <c r="AA26" s="26">
        <v>36.308396641587969</v>
      </c>
      <c r="AB26" s="237">
        <v>0.34200000000000003</v>
      </c>
      <c r="AC26" s="265">
        <v>0.55200000000000005</v>
      </c>
      <c r="AD26" s="22">
        <v>37.280751269904556</v>
      </c>
      <c r="AE26" s="237">
        <v>0.35399999999999998</v>
      </c>
      <c r="AF26" s="264">
        <v>0.55800000000000005</v>
      </c>
      <c r="AG26" s="22">
        <v>28.662212823368186</v>
      </c>
      <c r="AH26" s="237">
        <v>0.26</v>
      </c>
      <c r="AI26" s="265">
        <v>0.20399999999999999</v>
      </c>
      <c r="AJ26" s="22">
        <v>9.3079062020130348</v>
      </c>
      <c r="AK26" s="237">
        <v>8.4000000000000005E-2</v>
      </c>
      <c r="AL26" s="264">
        <v>0.19800000000000001</v>
      </c>
      <c r="AM26" s="26">
        <v>8.0135785636773438</v>
      </c>
      <c r="AN26" s="237">
        <v>7.1999999999999995E-2</v>
      </c>
      <c r="AO26" s="265">
        <v>0.15</v>
      </c>
      <c r="AP26" s="22">
        <v>8.6536849853639577</v>
      </c>
      <c r="AQ26" s="237">
        <v>7.8E-2</v>
      </c>
      <c r="AR26" s="264">
        <v>0.156</v>
      </c>
      <c r="AS26" s="26">
        <v>7.9181788188716613</v>
      </c>
      <c r="AT26" s="237">
        <v>7.1999999999999995E-2</v>
      </c>
      <c r="AU26" s="265">
        <v>0.17899999999999999</v>
      </c>
      <c r="AV26" s="22">
        <v>9.2824309572785406</v>
      </c>
      <c r="AW26" s="237">
        <v>8.4000000000000005E-2</v>
      </c>
      <c r="AX26" s="264">
        <v>0.20399999999999999</v>
      </c>
      <c r="AY26" s="26">
        <v>10.667703093287198</v>
      </c>
      <c r="AZ26" s="237">
        <v>9.6000000000000002E-2</v>
      </c>
      <c r="BA26" s="265">
        <v>0.372</v>
      </c>
      <c r="BB26" s="22">
        <v>9.1000741656044521</v>
      </c>
      <c r="BC26" s="237">
        <v>8.4000000000000005E-2</v>
      </c>
      <c r="BD26" s="265">
        <v>0.21</v>
      </c>
      <c r="BE26" s="22">
        <v>7.7383542068272915</v>
      </c>
      <c r="BF26" s="237">
        <v>7.1999999999999995E-2</v>
      </c>
      <c r="BG26" s="264">
        <v>0.19600000000000001</v>
      </c>
      <c r="BH26" s="26">
        <v>7.7713375456285441</v>
      </c>
      <c r="BI26" s="237">
        <v>7.1999999999999995E-2</v>
      </c>
      <c r="BJ26" s="265">
        <v>0.156</v>
      </c>
      <c r="BK26" s="22">
        <v>7.6604943793675986</v>
      </c>
      <c r="BL26" s="237">
        <v>7.1999999999999995E-2</v>
      </c>
      <c r="BM26" s="264">
        <v>0.161</v>
      </c>
      <c r="BN26" s="26">
        <v>11.138718171989481</v>
      </c>
      <c r="BO26" s="237">
        <v>0.108</v>
      </c>
      <c r="BP26" s="265">
        <v>0.124</v>
      </c>
      <c r="BQ26" s="22">
        <v>13.104608410275587</v>
      </c>
      <c r="BR26" s="237">
        <v>0.12</v>
      </c>
      <c r="BS26" s="264">
        <v>0.13800000000000001</v>
      </c>
      <c r="BT26" s="26">
        <v>14.810041028301539</v>
      </c>
      <c r="BU26" s="237">
        <v>0.13200000000000001</v>
      </c>
      <c r="BV26" s="265">
        <v>0.28100000000000003</v>
      </c>
      <c r="BW26" s="22">
        <v>15.57158270108194</v>
      </c>
      <c r="BX26" s="237">
        <v>0.13800000000000001</v>
      </c>
      <c r="BY26" s="264">
        <v>0.219</v>
      </c>
      <c r="BZ26" s="26">
        <v>16.380760512844482</v>
      </c>
      <c r="CA26" s="237">
        <v>0.15</v>
      </c>
      <c r="CB26" s="25">
        <v>0.22800000000000001</v>
      </c>
    </row>
    <row r="27" spans="1:80">
      <c r="A27" s="580"/>
      <c r="B27" s="581"/>
      <c r="C27" s="268" t="s">
        <v>104</v>
      </c>
      <c r="D27" s="269"/>
      <c r="E27" s="263" t="s">
        <v>105</v>
      </c>
      <c r="F27" s="24"/>
      <c r="G27" s="54"/>
      <c r="H27" s="25"/>
      <c r="I27" s="206">
        <v>47.811092355131251</v>
      </c>
      <c r="J27" s="237">
        <v>0.42099999999999999</v>
      </c>
      <c r="K27" s="270">
        <v>0.57899999999999996</v>
      </c>
      <c r="L27" s="271">
        <v>73.478284585235585</v>
      </c>
      <c r="M27" s="237">
        <v>0.66600000000000004</v>
      </c>
      <c r="N27" s="270">
        <v>0.68500000000000005</v>
      </c>
      <c r="O27" s="271">
        <v>77.89527194324053</v>
      </c>
      <c r="P27" s="237">
        <v>0.71099999999999997</v>
      </c>
      <c r="Q27" s="272">
        <v>0.77500000000000002</v>
      </c>
      <c r="R27" s="271">
        <v>73.477161338864917</v>
      </c>
      <c r="S27" s="237">
        <v>0.67500000000000004</v>
      </c>
      <c r="T27" s="264">
        <v>0.747</v>
      </c>
      <c r="U27" s="206">
        <v>58.632313027996865</v>
      </c>
      <c r="V27" s="237">
        <v>0.54600000000000004</v>
      </c>
      <c r="W27" s="272">
        <v>0.46100000000000002</v>
      </c>
      <c r="X27" s="271">
        <v>49.531729435431878</v>
      </c>
      <c r="Y27" s="237">
        <v>0.45300000000000001</v>
      </c>
      <c r="Z27" s="270">
        <v>0.34300000000000003</v>
      </c>
      <c r="AA27" s="206">
        <v>36.308396641587969</v>
      </c>
      <c r="AB27" s="237">
        <v>0.34200000000000003</v>
      </c>
      <c r="AC27" s="272">
        <v>0.19800000000000001</v>
      </c>
      <c r="AD27" s="271">
        <v>25.906962746882826</v>
      </c>
      <c r="AE27" s="237">
        <v>0.246</v>
      </c>
      <c r="AF27" s="264">
        <v>0.254</v>
      </c>
      <c r="AG27" s="271">
        <v>26.788145061840268</v>
      </c>
      <c r="AH27" s="237">
        <v>0.24299999999999999</v>
      </c>
      <c r="AI27" s="272">
        <v>0.16200000000000001</v>
      </c>
      <c r="AJ27" s="271">
        <v>27.923718606039106</v>
      </c>
      <c r="AK27" s="237">
        <v>0.252</v>
      </c>
      <c r="AL27" s="270">
        <v>0.17100000000000001</v>
      </c>
      <c r="AM27" s="206">
        <v>31.163916636523002</v>
      </c>
      <c r="AN27" s="237">
        <v>0.28000000000000003</v>
      </c>
      <c r="AO27" s="272">
        <v>0.18</v>
      </c>
      <c r="AP27" s="271">
        <v>30.066008090174776</v>
      </c>
      <c r="AQ27" s="237">
        <v>0.27100000000000002</v>
      </c>
      <c r="AR27" s="264">
        <v>0.17100000000000001</v>
      </c>
      <c r="AS27" s="206">
        <v>27.713625866050815</v>
      </c>
      <c r="AT27" s="237">
        <v>0.252</v>
      </c>
      <c r="AU27" s="272">
        <v>0.20899999999999999</v>
      </c>
      <c r="AV27" s="271">
        <v>28.841839045829747</v>
      </c>
      <c r="AW27" s="237">
        <v>0.26100000000000001</v>
      </c>
      <c r="AX27" s="270">
        <v>0.19</v>
      </c>
      <c r="AY27" s="206">
        <v>28.002720619878893</v>
      </c>
      <c r="AZ27" s="237">
        <v>0.252</v>
      </c>
      <c r="BA27" s="272">
        <v>0.189</v>
      </c>
      <c r="BB27" s="271">
        <v>25.350206604183828</v>
      </c>
      <c r="BC27" s="237">
        <v>0.23400000000000001</v>
      </c>
      <c r="BD27" s="265">
        <v>0.16200000000000001</v>
      </c>
      <c r="BE27" s="271">
        <v>24.182356896335286</v>
      </c>
      <c r="BF27" s="237">
        <v>0.22500000000000001</v>
      </c>
      <c r="BG27" s="270">
        <v>0.189</v>
      </c>
      <c r="BH27" s="206">
        <v>24.2854298300892</v>
      </c>
      <c r="BI27" s="237">
        <v>0.22500000000000001</v>
      </c>
      <c r="BJ27" s="272">
        <v>0.17100000000000001</v>
      </c>
      <c r="BK27" s="271">
        <v>22.981483138102796</v>
      </c>
      <c r="BL27" s="237">
        <v>0.216</v>
      </c>
      <c r="BM27" s="270">
        <v>0.18</v>
      </c>
      <c r="BN27" s="206">
        <v>25.990342401308787</v>
      </c>
      <c r="BO27" s="237">
        <v>0.252</v>
      </c>
      <c r="BP27" s="265">
        <v>0.111</v>
      </c>
      <c r="BQ27" s="271">
        <v>27.519677661578733</v>
      </c>
      <c r="BR27" s="237">
        <v>0.252</v>
      </c>
      <c r="BS27" s="270">
        <v>0.11799999999999999</v>
      </c>
      <c r="BT27" s="206">
        <v>28.610306531946154</v>
      </c>
      <c r="BU27" s="237">
        <v>0.255</v>
      </c>
      <c r="BV27" s="272">
        <v>0.28699999999999998</v>
      </c>
      <c r="BW27" s="271">
        <v>28.435064062845285</v>
      </c>
      <c r="BX27" s="237">
        <v>0.252</v>
      </c>
      <c r="BY27" s="270">
        <v>0.23899999999999999</v>
      </c>
      <c r="BZ27" s="206">
        <v>37.348133969285421</v>
      </c>
      <c r="CA27" s="237">
        <v>0.34200000000000003</v>
      </c>
      <c r="CB27" s="25">
        <v>0.42299999999999999</v>
      </c>
    </row>
    <row r="28" spans="1:80">
      <c r="A28" s="580"/>
      <c r="B28" s="581"/>
      <c r="C28" s="273" t="s">
        <v>106</v>
      </c>
      <c r="D28" s="274"/>
      <c r="E28" s="263" t="s">
        <v>107</v>
      </c>
      <c r="F28" s="24"/>
      <c r="G28" s="54"/>
      <c r="H28" s="25"/>
      <c r="I28" s="26">
        <v>46.902568034843725</v>
      </c>
      <c r="J28" s="237">
        <v>0.41299999999999998</v>
      </c>
      <c r="K28" s="264">
        <v>0.34100000000000003</v>
      </c>
      <c r="L28" s="22">
        <v>45.234379399319209</v>
      </c>
      <c r="M28" s="237">
        <v>0.41</v>
      </c>
      <c r="N28" s="264">
        <v>0.32500000000000001</v>
      </c>
      <c r="O28" s="22">
        <v>44.480281869135943</v>
      </c>
      <c r="P28" s="237">
        <v>0.40600000000000003</v>
      </c>
      <c r="Q28" s="265">
        <v>0.432</v>
      </c>
      <c r="R28" s="22">
        <v>41.800340672776485</v>
      </c>
      <c r="S28" s="237">
        <v>0.38400000000000001</v>
      </c>
      <c r="T28" s="264">
        <v>0.41399999999999998</v>
      </c>
      <c r="U28" s="26">
        <v>41.021142081858613</v>
      </c>
      <c r="V28" s="237">
        <v>0.38200000000000001</v>
      </c>
      <c r="W28" s="265">
        <v>0.313</v>
      </c>
      <c r="X28" s="22">
        <v>35.426667410772467</v>
      </c>
      <c r="Y28" s="237">
        <v>0.32400000000000001</v>
      </c>
      <c r="Z28" s="264">
        <v>0.26600000000000001</v>
      </c>
      <c r="AA28" s="26">
        <v>42.572125886774202</v>
      </c>
      <c r="AB28" s="237">
        <v>0.40100000000000002</v>
      </c>
      <c r="AC28" s="265">
        <v>0.27</v>
      </c>
      <c r="AD28" s="22">
        <v>33.384175572202665</v>
      </c>
      <c r="AE28" s="237">
        <v>0.317</v>
      </c>
      <c r="AF28" s="264">
        <v>0.217</v>
      </c>
      <c r="AG28" s="22">
        <v>52.032940202422246</v>
      </c>
      <c r="AH28" s="237">
        <v>0.47199999999999998</v>
      </c>
      <c r="AI28" s="265">
        <v>0.20699999999999999</v>
      </c>
      <c r="AJ28" s="22">
        <v>55.071778361910454</v>
      </c>
      <c r="AK28" s="237">
        <v>0.497</v>
      </c>
      <c r="AL28" s="264">
        <v>0.35299999999999998</v>
      </c>
      <c r="AM28" s="26">
        <v>56.428949052561293</v>
      </c>
      <c r="AN28" s="237">
        <v>0.50700000000000001</v>
      </c>
      <c r="AO28" s="265">
        <v>0.48499999999999999</v>
      </c>
      <c r="AP28" s="22">
        <v>52.143999270782821</v>
      </c>
      <c r="AQ28" s="237">
        <v>0.47</v>
      </c>
      <c r="AR28" s="264">
        <v>0.35499999999999998</v>
      </c>
      <c r="AS28" s="26">
        <v>49.378642912130218</v>
      </c>
      <c r="AT28" s="237">
        <v>0.44900000000000001</v>
      </c>
      <c r="AU28" s="265">
        <v>0.35899999999999999</v>
      </c>
      <c r="AV28" s="22">
        <v>54.36852417834573</v>
      </c>
      <c r="AW28" s="237">
        <v>0.49199999999999999</v>
      </c>
      <c r="AX28" s="264">
        <v>0.39400000000000002</v>
      </c>
      <c r="AY28" s="26">
        <v>57.116660311975203</v>
      </c>
      <c r="AZ28" s="237">
        <v>0.51400000000000001</v>
      </c>
      <c r="BA28" s="265">
        <v>0.40899999999999997</v>
      </c>
      <c r="BB28" s="22">
        <v>47.342052504394587</v>
      </c>
      <c r="BC28" s="237">
        <v>0.437</v>
      </c>
      <c r="BD28" s="265">
        <v>0.36499999999999999</v>
      </c>
      <c r="BE28" s="22">
        <v>44.603013831018416</v>
      </c>
      <c r="BF28" s="237">
        <v>0.41499999999999998</v>
      </c>
      <c r="BG28" s="264">
        <v>0.36099999999999999</v>
      </c>
      <c r="BH28" s="26">
        <v>46.088349055324841</v>
      </c>
      <c r="BI28" s="237">
        <v>0.42699999999999999</v>
      </c>
      <c r="BJ28" s="265">
        <v>0.36499999999999999</v>
      </c>
      <c r="BK28" s="22">
        <v>35.748973770382129</v>
      </c>
      <c r="BL28" s="237">
        <v>0.33600000000000002</v>
      </c>
      <c r="BM28" s="264">
        <v>0.31</v>
      </c>
      <c r="BN28" s="26">
        <v>24.546434490124966</v>
      </c>
      <c r="BO28" s="237">
        <v>0.23799999999999999</v>
      </c>
      <c r="BP28" s="265">
        <v>0.19900000000000001</v>
      </c>
      <c r="BQ28" s="22">
        <v>34.290392006887785</v>
      </c>
      <c r="BR28" s="237">
        <v>0.314</v>
      </c>
      <c r="BS28" s="264">
        <v>0.20899999999999999</v>
      </c>
      <c r="BT28" s="26">
        <v>43.644742121282569</v>
      </c>
      <c r="BU28" s="237">
        <v>0.38900000000000001</v>
      </c>
      <c r="BV28" s="265">
        <v>0.30299999999999999</v>
      </c>
      <c r="BW28" s="22">
        <v>48.520148996124888</v>
      </c>
      <c r="BX28" s="237">
        <v>0.43</v>
      </c>
      <c r="BY28" s="264">
        <v>0.30599999999999999</v>
      </c>
      <c r="BZ28" s="26">
        <v>45.647719295793294</v>
      </c>
      <c r="CA28" s="237">
        <v>0.41799999999999998</v>
      </c>
      <c r="CB28" s="25">
        <v>0.33200000000000002</v>
      </c>
    </row>
    <row r="29" spans="1:80">
      <c r="A29" s="580"/>
      <c r="B29" s="581"/>
      <c r="C29" s="273" t="s">
        <v>108</v>
      </c>
      <c r="D29" s="274"/>
      <c r="E29" s="263" t="s">
        <v>109</v>
      </c>
      <c r="F29" s="111"/>
      <c r="G29" s="108"/>
      <c r="H29" s="109"/>
      <c r="I29" s="275">
        <v>55.192852457467431</v>
      </c>
      <c r="J29" s="129">
        <v>0.48599999999999999</v>
      </c>
      <c r="K29" s="130">
        <v>9.6000000000000002E-2</v>
      </c>
      <c r="L29" s="276">
        <v>48.875195302191244</v>
      </c>
      <c r="M29" s="129">
        <v>0.443</v>
      </c>
      <c r="N29" s="130">
        <v>7.1999999999999995E-2</v>
      </c>
      <c r="O29" s="276">
        <v>50.834607850441081</v>
      </c>
      <c r="P29" s="129">
        <v>0.46400000000000002</v>
      </c>
      <c r="Q29" s="131">
        <v>0.14399999999999999</v>
      </c>
      <c r="R29" s="276">
        <v>51.488440464123123</v>
      </c>
      <c r="S29" s="129">
        <v>0.47299999999999998</v>
      </c>
      <c r="T29" s="130">
        <v>0.12</v>
      </c>
      <c r="U29" s="275">
        <v>49.611957177535814</v>
      </c>
      <c r="V29" s="129">
        <v>0.46200000000000002</v>
      </c>
      <c r="W29" s="131">
        <v>0.12</v>
      </c>
      <c r="X29" s="276">
        <v>50.406461964092927</v>
      </c>
      <c r="Y29" s="129">
        <v>0.46100000000000002</v>
      </c>
      <c r="Z29" s="130">
        <v>9.6000000000000002E-2</v>
      </c>
      <c r="AA29" s="275">
        <v>45.65090805813692</v>
      </c>
      <c r="AB29" s="129">
        <v>0.43</v>
      </c>
      <c r="AC29" s="131">
        <v>0.14399999999999999</v>
      </c>
      <c r="AD29" s="276">
        <v>48.759852649620932</v>
      </c>
      <c r="AE29" s="129">
        <v>0.46300000000000002</v>
      </c>
      <c r="AF29" s="130">
        <v>9.6000000000000002E-2</v>
      </c>
      <c r="AG29" s="276">
        <v>49.828154600624693</v>
      </c>
      <c r="AH29" s="129">
        <v>0.45200000000000001</v>
      </c>
      <c r="AI29" s="131">
        <v>5.1999999999999998E-2</v>
      </c>
      <c r="AJ29" s="276">
        <v>50.861058889571225</v>
      </c>
      <c r="AK29" s="129">
        <v>0.45900000000000002</v>
      </c>
      <c r="AL29" s="130">
        <v>9.6000000000000002E-2</v>
      </c>
      <c r="AM29" s="275">
        <v>49.083168702523729</v>
      </c>
      <c r="AN29" s="129">
        <v>0.441</v>
      </c>
      <c r="AO29" s="131">
        <v>0.13500000000000001</v>
      </c>
      <c r="AP29" s="276">
        <v>47.373378060902688</v>
      </c>
      <c r="AQ29" s="129">
        <v>0.42699999999999999</v>
      </c>
      <c r="AR29" s="130">
        <v>0.16800000000000001</v>
      </c>
      <c r="AS29" s="275">
        <v>52.237985263389433</v>
      </c>
      <c r="AT29" s="129">
        <v>0.47499999999999998</v>
      </c>
      <c r="AU29" s="131">
        <v>7.1999999999999995E-2</v>
      </c>
      <c r="AV29" s="276">
        <v>46.964680438611659</v>
      </c>
      <c r="AW29" s="129">
        <v>0.42499999999999999</v>
      </c>
      <c r="AX29" s="130">
        <v>0.216</v>
      </c>
      <c r="AY29" s="275">
        <v>49.560370620896769</v>
      </c>
      <c r="AZ29" s="129">
        <v>0.44600000000000001</v>
      </c>
      <c r="BA29" s="131">
        <v>0.114</v>
      </c>
      <c r="BB29" s="276">
        <v>48.533728883223745</v>
      </c>
      <c r="BC29" s="129">
        <v>0.44800000000000001</v>
      </c>
      <c r="BD29" s="131">
        <v>4.8000000000000001E-2</v>
      </c>
      <c r="BE29" s="276">
        <v>46.967510949771203</v>
      </c>
      <c r="BF29" s="129">
        <v>0.437</v>
      </c>
      <c r="BG29" s="130">
        <v>4.8000000000000001E-2</v>
      </c>
      <c r="BH29" s="275">
        <v>48.786730147556973</v>
      </c>
      <c r="BI29" s="129">
        <v>0.45200000000000001</v>
      </c>
      <c r="BJ29" s="131">
        <v>9.6000000000000002E-2</v>
      </c>
      <c r="BK29" s="276">
        <v>46.388549297281571</v>
      </c>
      <c r="BL29" s="129">
        <v>0.436</v>
      </c>
      <c r="BM29" s="130">
        <v>9.6000000000000002E-2</v>
      </c>
      <c r="BN29" s="275">
        <v>45.483099202290383</v>
      </c>
      <c r="BO29" s="129">
        <v>0.441</v>
      </c>
      <c r="BP29" s="131">
        <v>9.6000000000000002E-2</v>
      </c>
      <c r="BQ29" s="276">
        <v>48.377846047934042</v>
      </c>
      <c r="BR29" s="129">
        <v>0.443</v>
      </c>
      <c r="BS29" s="130">
        <v>7.1999999999999995E-2</v>
      </c>
      <c r="BT29" s="275">
        <v>48.918014305602057</v>
      </c>
      <c r="BU29" s="129">
        <v>0.436</v>
      </c>
      <c r="BV29" s="131">
        <v>1.2E-2</v>
      </c>
      <c r="BW29" s="276">
        <v>49.310011886759483</v>
      </c>
      <c r="BX29" s="129">
        <v>0.437</v>
      </c>
      <c r="BY29" s="130">
        <v>1.2E-2</v>
      </c>
      <c r="BZ29" s="275">
        <v>48.377846047934042</v>
      </c>
      <c r="CA29" s="129">
        <v>0.443</v>
      </c>
      <c r="CB29" s="109">
        <v>1.2E-2</v>
      </c>
    </row>
    <row r="30" spans="1:80">
      <c r="A30" s="580"/>
      <c r="B30" s="581"/>
      <c r="C30" s="273" t="s">
        <v>110</v>
      </c>
      <c r="D30" s="274"/>
      <c r="E30" s="263" t="s">
        <v>111</v>
      </c>
      <c r="F30" s="111"/>
      <c r="G30" s="108"/>
      <c r="H30" s="109"/>
      <c r="I30" s="275">
        <v>73.590469943289904</v>
      </c>
      <c r="J30" s="129">
        <v>0.64800000000000002</v>
      </c>
      <c r="K30" s="130">
        <v>0.57599999999999996</v>
      </c>
      <c r="L30" s="276">
        <v>47.661590001233897</v>
      </c>
      <c r="M30" s="129">
        <v>0.432</v>
      </c>
      <c r="N30" s="130">
        <v>0.86399999999999999</v>
      </c>
      <c r="O30" s="276">
        <v>55.21690163065152</v>
      </c>
      <c r="P30" s="129">
        <v>0.504</v>
      </c>
      <c r="Q30" s="131">
        <v>0.58599999999999997</v>
      </c>
      <c r="R30" s="276">
        <v>70.538074885310323</v>
      </c>
      <c r="S30" s="129">
        <v>0.64800000000000002</v>
      </c>
      <c r="T30" s="130">
        <v>0.61399999999999999</v>
      </c>
      <c r="U30" s="275">
        <v>61.853868688875814</v>
      </c>
      <c r="V30" s="129">
        <v>0.57599999999999996</v>
      </c>
      <c r="W30" s="131">
        <v>0.504</v>
      </c>
      <c r="X30" s="276">
        <v>47.235556547696625</v>
      </c>
      <c r="Y30" s="129">
        <v>0.432</v>
      </c>
      <c r="Z30" s="130">
        <v>0.504</v>
      </c>
      <c r="AA30" s="275">
        <v>45.863237863058487</v>
      </c>
      <c r="AB30" s="129">
        <v>0.432</v>
      </c>
      <c r="AC30" s="131">
        <v>0.432</v>
      </c>
      <c r="AD30" s="276">
        <v>40.861388397522504</v>
      </c>
      <c r="AE30" s="129">
        <v>0.38800000000000001</v>
      </c>
      <c r="AF30" s="130">
        <v>0.36</v>
      </c>
      <c r="AG30" s="276">
        <v>32.41034834642403</v>
      </c>
      <c r="AH30" s="129">
        <v>0.29399999999999998</v>
      </c>
      <c r="AI30" s="131">
        <v>0.21099999999999999</v>
      </c>
      <c r="AJ30" s="276">
        <v>52.079951368406263</v>
      </c>
      <c r="AK30" s="129">
        <v>0.47</v>
      </c>
      <c r="AL30" s="130">
        <v>0.36</v>
      </c>
      <c r="AM30" s="275">
        <v>46.30067614569132</v>
      </c>
      <c r="AN30" s="129">
        <v>0.41599999999999998</v>
      </c>
      <c r="AO30" s="131">
        <v>0.38</v>
      </c>
      <c r="AP30" s="276">
        <v>54.141003498174506</v>
      </c>
      <c r="AQ30" s="129">
        <v>0.48799999999999999</v>
      </c>
      <c r="AR30" s="130">
        <v>0.39600000000000002</v>
      </c>
      <c r="AS30" s="275">
        <v>30.90289233476301</v>
      </c>
      <c r="AT30" s="129">
        <v>0.28100000000000003</v>
      </c>
      <c r="AU30" s="131">
        <v>0.28799999999999998</v>
      </c>
      <c r="AV30" s="276">
        <v>52.600442091245057</v>
      </c>
      <c r="AW30" s="129">
        <v>0.47599999999999998</v>
      </c>
      <c r="AX30" s="130">
        <v>0.41599999999999998</v>
      </c>
      <c r="AY30" s="275">
        <v>50.893833507557673</v>
      </c>
      <c r="AZ30" s="129">
        <v>0.45800000000000002</v>
      </c>
      <c r="BA30" s="131">
        <v>0.504</v>
      </c>
      <c r="BB30" s="276">
        <v>52.43376066848279</v>
      </c>
      <c r="BC30" s="129">
        <v>0.48399999999999999</v>
      </c>
      <c r="BD30" s="131">
        <v>0.45500000000000002</v>
      </c>
      <c r="BE30" s="276">
        <v>69.322756436161157</v>
      </c>
      <c r="BF30" s="129">
        <v>0.64500000000000002</v>
      </c>
      <c r="BG30" s="130">
        <v>0.504</v>
      </c>
      <c r="BH30" s="275">
        <v>44.145514668917706</v>
      </c>
      <c r="BI30" s="129">
        <v>0.40899999999999997</v>
      </c>
      <c r="BJ30" s="131">
        <v>0.29099999999999998</v>
      </c>
      <c r="BK30" s="276">
        <v>43.8350511708257</v>
      </c>
      <c r="BL30" s="129">
        <v>0.41199999999999998</v>
      </c>
      <c r="BM30" s="130">
        <v>0.14399999999999999</v>
      </c>
      <c r="BN30" s="275">
        <v>27.949931709343975</v>
      </c>
      <c r="BO30" s="129">
        <v>0.27100000000000002</v>
      </c>
      <c r="BP30" s="131">
        <v>0.11600000000000001</v>
      </c>
      <c r="BQ30" s="276">
        <v>32.543110885517706</v>
      </c>
      <c r="BR30" s="129">
        <v>0.29799999999999999</v>
      </c>
      <c r="BS30" s="130">
        <v>0.188</v>
      </c>
      <c r="BT30" s="275">
        <v>46.674068695253339</v>
      </c>
      <c r="BU30" s="129">
        <v>0.41599999999999998</v>
      </c>
      <c r="BV30" s="131">
        <v>0.24399999999999999</v>
      </c>
      <c r="BW30" s="276">
        <v>52.469463449297848</v>
      </c>
      <c r="BX30" s="129">
        <v>0.46500000000000002</v>
      </c>
      <c r="BY30" s="130">
        <v>0.216</v>
      </c>
      <c r="BZ30" s="275">
        <v>47.504205487249003</v>
      </c>
      <c r="CA30" s="129">
        <v>0.435</v>
      </c>
      <c r="CB30" s="109">
        <v>0.34200000000000003</v>
      </c>
    </row>
    <row r="31" spans="1:80">
      <c r="A31" s="580"/>
      <c r="B31" s="581"/>
      <c r="C31" s="273" t="s">
        <v>112</v>
      </c>
      <c r="D31" s="274"/>
      <c r="E31" s="263" t="s">
        <v>113</v>
      </c>
      <c r="F31" s="111"/>
      <c r="G31" s="108"/>
      <c r="H31" s="109"/>
      <c r="I31" s="275">
        <v>0</v>
      </c>
      <c r="J31" s="129">
        <v>0</v>
      </c>
      <c r="K31" s="130">
        <v>0</v>
      </c>
      <c r="L31" s="276">
        <v>0</v>
      </c>
      <c r="M31" s="129">
        <v>0</v>
      </c>
      <c r="N31" s="130">
        <v>0</v>
      </c>
      <c r="O31" s="276">
        <v>0</v>
      </c>
      <c r="P31" s="129">
        <v>0</v>
      </c>
      <c r="Q31" s="131">
        <v>0</v>
      </c>
      <c r="R31" s="276">
        <v>0</v>
      </c>
      <c r="S31" s="129">
        <v>0</v>
      </c>
      <c r="T31" s="130">
        <v>0</v>
      </c>
      <c r="U31" s="275">
        <v>0</v>
      </c>
      <c r="V31" s="129">
        <v>0</v>
      </c>
      <c r="W31" s="131">
        <v>0</v>
      </c>
      <c r="X31" s="276">
        <v>0</v>
      </c>
      <c r="Y31" s="129">
        <v>0</v>
      </c>
      <c r="Z31" s="130">
        <v>0</v>
      </c>
      <c r="AA31" s="275">
        <v>0</v>
      </c>
      <c r="AB31" s="129">
        <v>0</v>
      </c>
      <c r="AC31" s="131">
        <v>0</v>
      </c>
      <c r="AD31" s="276">
        <v>0</v>
      </c>
      <c r="AE31" s="129">
        <v>0</v>
      </c>
      <c r="AF31" s="130">
        <v>0</v>
      </c>
      <c r="AG31" s="276">
        <v>0</v>
      </c>
      <c r="AH31" s="129">
        <v>0</v>
      </c>
      <c r="AI31" s="131">
        <v>0</v>
      </c>
      <c r="AJ31" s="276">
        <v>0</v>
      </c>
      <c r="AK31" s="129">
        <v>0</v>
      </c>
      <c r="AL31" s="130">
        <v>0</v>
      </c>
      <c r="AM31" s="275">
        <v>0</v>
      </c>
      <c r="AN31" s="129">
        <v>0</v>
      </c>
      <c r="AO31" s="131">
        <v>0</v>
      </c>
      <c r="AP31" s="276">
        <v>0</v>
      </c>
      <c r="AQ31" s="129">
        <v>0</v>
      </c>
      <c r="AR31" s="130">
        <v>0</v>
      </c>
      <c r="AS31" s="275">
        <v>0</v>
      </c>
      <c r="AT31" s="129">
        <v>0</v>
      </c>
      <c r="AU31" s="131">
        <v>0</v>
      </c>
      <c r="AV31" s="276">
        <v>0</v>
      </c>
      <c r="AW31" s="129">
        <v>0</v>
      </c>
      <c r="AX31" s="130">
        <v>0</v>
      </c>
      <c r="AY31" s="275">
        <v>0</v>
      </c>
      <c r="AZ31" s="129">
        <v>0</v>
      </c>
      <c r="BA31" s="131">
        <v>0</v>
      </c>
      <c r="BB31" s="276">
        <v>0</v>
      </c>
      <c r="BC31" s="129">
        <v>0</v>
      </c>
      <c r="BD31" s="131">
        <v>0</v>
      </c>
      <c r="BE31" s="276">
        <v>0</v>
      </c>
      <c r="BF31" s="129">
        <v>0</v>
      </c>
      <c r="BG31" s="130">
        <v>0</v>
      </c>
      <c r="BH31" s="275">
        <v>0</v>
      </c>
      <c r="BI31" s="129">
        <v>0</v>
      </c>
      <c r="BJ31" s="131">
        <v>0</v>
      </c>
      <c r="BK31" s="276">
        <v>0</v>
      </c>
      <c r="BL31" s="129">
        <v>0</v>
      </c>
      <c r="BM31" s="130">
        <v>0</v>
      </c>
      <c r="BN31" s="275">
        <v>0</v>
      </c>
      <c r="BO31" s="129">
        <v>0</v>
      </c>
      <c r="BP31" s="131">
        <v>0</v>
      </c>
      <c r="BQ31" s="276">
        <v>0</v>
      </c>
      <c r="BR31" s="129">
        <v>0</v>
      </c>
      <c r="BS31" s="130">
        <v>0</v>
      </c>
      <c r="BT31" s="275">
        <v>0</v>
      </c>
      <c r="BU31" s="129">
        <v>0</v>
      </c>
      <c r="BV31" s="131">
        <v>0</v>
      </c>
      <c r="BW31" s="276">
        <v>0</v>
      </c>
      <c r="BX31" s="129">
        <v>0</v>
      </c>
      <c r="BY31" s="130">
        <v>0</v>
      </c>
      <c r="BZ31" s="275">
        <v>0</v>
      </c>
      <c r="CA31" s="129">
        <v>0</v>
      </c>
      <c r="CB31" s="109">
        <v>0</v>
      </c>
    </row>
    <row r="32" spans="1:80">
      <c r="A32" s="580"/>
      <c r="B32" s="581"/>
      <c r="C32" s="273" t="s">
        <v>114</v>
      </c>
      <c r="D32" s="274"/>
      <c r="E32" s="263" t="s">
        <v>115</v>
      </c>
      <c r="F32" s="111"/>
      <c r="G32" s="108"/>
      <c r="H32" s="109"/>
      <c r="I32" s="275">
        <v>1.0220898603234709</v>
      </c>
      <c r="J32" s="129">
        <v>8.9999999999999993E-3</v>
      </c>
      <c r="K32" s="130">
        <v>0</v>
      </c>
      <c r="L32" s="276">
        <v>0.77229428242740106</v>
      </c>
      <c r="M32" s="129">
        <v>7.0000000000000001E-3</v>
      </c>
      <c r="N32" s="130">
        <v>0</v>
      </c>
      <c r="O32" s="276">
        <v>0.98601610054734856</v>
      </c>
      <c r="P32" s="129">
        <v>8.9999999999999993E-3</v>
      </c>
      <c r="Q32" s="131">
        <v>0</v>
      </c>
      <c r="R32" s="276">
        <v>0.21771010767071086</v>
      </c>
      <c r="S32" s="129">
        <v>2E-3</v>
      </c>
      <c r="T32" s="130">
        <v>0</v>
      </c>
      <c r="U32" s="275">
        <v>0.32215556608789486</v>
      </c>
      <c r="V32" s="129">
        <v>3.0000000000000001E-3</v>
      </c>
      <c r="W32" s="131">
        <v>0.36</v>
      </c>
      <c r="X32" s="276">
        <v>0.21868313216526214</v>
      </c>
      <c r="Y32" s="129">
        <v>2E-3</v>
      </c>
      <c r="Z32" s="130">
        <v>0.18</v>
      </c>
      <c r="AA32" s="275">
        <v>0.42465960984313417</v>
      </c>
      <c r="AB32" s="129">
        <v>4.0000000000000001E-3</v>
      </c>
      <c r="AC32" s="131">
        <v>0.18</v>
      </c>
      <c r="AD32" s="276">
        <v>0.42125142677858257</v>
      </c>
      <c r="AE32" s="129">
        <v>4.0000000000000001E-3</v>
      </c>
      <c r="AF32" s="130">
        <v>0</v>
      </c>
      <c r="AG32" s="276">
        <v>1.4E-2</v>
      </c>
      <c r="AH32" s="129">
        <v>1.4E-2</v>
      </c>
      <c r="AI32" s="131">
        <v>0</v>
      </c>
      <c r="AJ32" s="276">
        <v>4.9863783225069831</v>
      </c>
      <c r="AK32" s="129">
        <v>4.4999999999999998E-2</v>
      </c>
      <c r="AL32" s="130">
        <v>0</v>
      </c>
      <c r="AM32" s="275">
        <v>13.244664570522277</v>
      </c>
      <c r="AN32" s="129">
        <v>0.11899999999999999</v>
      </c>
      <c r="AO32" s="131">
        <v>0</v>
      </c>
      <c r="AP32" s="276">
        <v>13.202416836645012</v>
      </c>
      <c r="AQ32" s="129">
        <v>0.11899999999999999</v>
      </c>
      <c r="AR32" s="130">
        <v>0</v>
      </c>
      <c r="AS32" s="275">
        <v>7.5882547014186752</v>
      </c>
      <c r="AT32" s="129">
        <v>6.9000000000000006E-2</v>
      </c>
      <c r="AU32" s="131">
        <v>0</v>
      </c>
      <c r="AV32" s="276">
        <v>5.746266783077191</v>
      </c>
      <c r="AW32" s="129">
        <v>5.1999999999999998E-2</v>
      </c>
      <c r="AX32" s="130">
        <v>0</v>
      </c>
      <c r="AY32" s="275">
        <v>7.0006801549697233</v>
      </c>
      <c r="AZ32" s="129">
        <v>6.3E-2</v>
      </c>
      <c r="BA32" s="131">
        <v>0</v>
      </c>
      <c r="BB32" s="276">
        <v>6.3917187591745552</v>
      </c>
      <c r="BC32" s="129">
        <v>5.8999999999999997E-2</v>
      </c>
      <c r="BD32" s="131">
        <v>0.18</v>
      </c>
      <c r="BE32" s="276">
        <v>4.7289942375055674</v>
      </c>
      <c r="BF32" s="129">
        <v>4.3999999999999997E-2</v>
      </c>
      <c r="BG32" s="130">
        <v>0.18</v>
      </c>
      <c r="BH32" s="275">
        <v>5.3967621844642668</v>
      </c>
      <c r="BI32" s="129">
        <v>0.05</v>
      </c>
      <c r="BJ32" s="131">
        <v>0.18</v>
      </c>
      <c r="BK32" s="276">
        <v>2.6598938817248605</v>
      </c>
      <c r="BL32" s="129">
        <v>2.5000000000000001E-2</v>
      </c>
      <c r="BM32" s="130">
        <v>0</v>
      </c>
      <c r="BN32" s="275">
        <v>0.72195395559191078</v>
      </c>
      <c r="BO32" s="129">
        <v>7.0000000000000001E-3</v>
      </c>
      <c r="BP32" s="131">
        <v>0</v>
      </c>
      <c r="BQ32" s="276">
        <v>0.54602535042814948</v>
      </c>
      <c r="BR32" s="129">
        <v>5.0000000000000001E-3</v>
      </c>
      <c r="BS32" s="130">
        <v>0</v>
      </c>
      <c r="BT32" s="275">
        <v>0.56098640258717958</v>
      </c>
      <c r="BU32" s="129">
        <v>5.0000000000000001E-3</v>
      </c>
      <c r="BV32" s="131">
        <v>0</v>
      </c>
      <c r="BW32" s="276">
        <v>0.78986289063459125</v>
      </c>
      <c r="BX32" s="129">
        <v>7.0000000000000001E-3</v>
      </c>
      <c r="BY32" s="130">
        <v>0.18</v>
      </c>
      <c r="BZ32" s="275">
        <v>1.2012557709419287</v>
      </c>
      <c r="CA32" s="129">
        <v>1.0999999999999999E-2</v>
      </c>
      <c r="CB32" s="109">
        <v>0</v>
      </c>
    </row>
    <row r="33" spans="1:80">
      <c r="A33" s="580"/>
      <c r="B33" s="581"/>
      <c r="C33" s="273" t="s">
        <v>116</v>
      </c>
      <c r="D33" s="274"/>
      <c r="E33" s="263" t="s">
        <v>117</v>
      </c>
      <c r="F33" s="111"/>
      <c r="G33" s="108"/>
      <c r="H33" s="109"/>
      <c r="I33" s="275">
        <v>2.0441797206469419</v>
      </c>
      <c r="J33" s="129">
        <v>1.7999999999999999E-2</v>
      </c>
      <c r="K33" s="130">
        <v>0</v>
      </c>
      <c r="L33" s="276">
        <v>0</v>
      </c>
      <c r="M33" s="129">
        <v>0</v>
      </c>
      <c r="N33" s="130">
        <v>0</v>
      </c>
      <c r="O33" s="276">
        <v>1.9720322010946971</v>
      </c>
      <c r="P33" s="129">
        <v>1.7999999999999999E-2</v>
      </c>
      <c r="Q33" s="131">
        <v>4.5999999999999999E-2</v>
      </c>
      <c r="R33" s="276">
        <v>0</v>
      </c>
      <c r="S33" s="129">
        <v>0</v>
      </c>
      <c r="T33" s="130">
        <v>0</v>
      </c>
      <c r="U33" s="275">
        <v>1.9329333965273692</v>
      </c>
      <c r="V33" s="129">
        <v>1.7999999999999999E-2</v>
      </c>
      <c r="W33" s="131">
        <v>1.7999999999999999E-2</v>
      </c>
      <c r="X33" s="276">
        <v>0</v>
      </c>
      <c r="Y33" s="129">
        <v>0</v>
      </c>
      <c r="Z33" s="130">
        <v>1.7999999999999999E-2</v>
      </c>
      <c r="AA33" s="275">
        <v>1.9109682442941036</v>
      </c>
      <c r="AB33" s="129">
        <v>1.7999999999999999E-2</v>
      </c>
      <c r="AC33" s="131">
        <v>0</v>
      </c>
      <c r="AD33" s="276">
        <v>1.8956314205036215</v>
      </c>
      <c r="AE33" s="129">
        <v>1.7999999999999999E-2</v>
      </c>
      <c r="AF33" s="130">
        <v>0</v>
      </c>
      <c r="AG33" s="276">
        <v>3.9686140832355954</v>
      </c>
      <c r="AH33" s="129">
        <v>3.5999999999999997E-2</v>
      </c>
      <c r="AI33" s="131">
        <v>1.7999999999999999E-2</v>
      </c>
      <c r="AJ33" s="276">
        <v>3.9891026580055864</v>
      </c>
      <c r="AK33" s="129">
        <v>3.5999999999999997E-2</v>
      </c>
      <c r="AL33" s="130">
        <v>3.5999999999999997E-2</v>
      </c>
      <c r="AM33" s="275">
        <v>4.0067892818386719</v>
      </c>
      <c r="AN33" s="129">
        <v>3.5999999999999997E-2</v>
      </c>
      <c r="AO33" s="131">
        <v>5.3999999999999999E-2</v>
      </c>
      <c r="AP33" s="276">
        <v>0</v>
      </c>
      <c r="AQ33" s="129">
        <v>0</v>
      </c>
      <c r="AR33" s="130">
        <v>0.09</v>
      </c>
      <c r="AS33" s="275">
        <v>0</v>
      </c>
      <c r="AT33" s="129">
        <v>0</v>
      </c>
      <c r="AU33" s="131">
        <v>3.5999999999999997E-2</v>
      </c>
      <c r="AV33" s="276">
        <v>1.9890923479882585</v>
      </c>
      <c r="AW33" s="129">
        <v>1.7999999999999999E-2</v>
      </c>
      <c r="AX33" s="130">
        <v>0</v>
      </c>
      <c r="AY33" s="275">
        <v>4.0003886599826988</v>
      </c>
      <c r="AZ33" s="129">
        <v>3.5999999999999997E-2</v>
      </c>
      <c r="BA33" s="131">
        <v>0</v>
      </c>
      <c r="BB33" s="276">
        <v>3.9000317852590509</v>
      </c>
      <c r="BC33" s="129">
        <v>3.5999999999999997E-2</v>
      </c>
      <c r="BD33" s="131">
        <v>1.7999999999999999E-2</v>
      </c>
      <c r="BE33" s="276">
        <v>3.8691771034136457</v>
      </c>
      <c r="BF33" s="129">
        <v>3.5999999999999997E-2</v>
      </c>
      <c r="BG33" s="130">
        <v>1.7999999999999999E-2</v>
      </c>
      <c r="BH33" s="275">
        <v>1.942834386407136</v>
      </c>
      <c r="BI33" s="129">
        <v>1.7999999999999999E-2</v>
      </c>
      <c r="BJ33" s="131">
        <v>1.7999999999999999E-2</v>
      </c>
      <c r="BK33" s="276">
        <v>1.9151235948418996</v>
      </c>
      <c r="BL33" s="129">
        <v>1.7999999999999999E-2</v>
      </c>
      <c r="BM33" s="130">
        <v>0</v>
      </c>
      <c r="BN33" s="275">
        <v>0</v>
      </c>
      <c r="BO33" s="129">
        <v>0</v>
      </c>
      <c r="BP33" s="131">
        <v>0</v>
      </c>
      <c r="BQ33" s="276">
        <v>0</v>
      </c>
      <c r="BR33" s="129">
        <v>0</v>
      </c>
      <c r="BS33" s="130">
        <v>0</v>
      </c>
      <c r="BT33" s="275">
        <v>0</v>
      </c>
      <c r="BU33" s="129">
        <v>0</v>
      </c>
      <c r="BV33" s="131">
        <v>0</v>
      </c>
      <c r="BW33" s="276">
        <v>0</v>
      </c>
      <c r="BX33" s="129">
        <v>0</v>
      </c>
      <c r="BY33" s="130">
        <v>0</v>
      </c>
      <c r="BZ33" s="275">
        <v>1.965691261541338</v>
      </c>
      <c r="CA33" s="129">
        <v>1.7999999999999999E-2</v>
      </c>
      <c r="CB33" s="109">
        <v>0</v>
      </c>
    </row>
    <row r="34" spans="1:80">
      <c r="A34" s="580"/>
      <c r="B34" s="581"/>
      <c r="C34" s="273" t="s">
        <v>118</v>
      </c>
      <c r="D34" s="274"/>
      <c r="E34" s="277" t="s">
        <v>119</v>
      </c>
      <c r="F34" s="111"/>
      <c r="G34" s="108"/>
      <c r="H34" s="109"/>
      <c r="I34" s="275">
        <v>0</v>
      </c>
      <c r="J34" s="278">
        <v>0</v>
      </c>
      <c r="K34" s="278">
        <v>0</v>
      </c>
      <c r="L34" s="276">
        <v>8.8262203705988709E-2</v>
      </c>
      <c r="M34" s="278">
        <v>8.0000000000000004E-4</v>
      </c>
      <c r="N34" s="130">
        <v>0</v>
      </c>
      <c r="O34" s="276">
        <v>8.7645875604208764E-2</v>
      </c>
      <c r="P34" s="278">
        <v>8.0000000000000004E-4</v>
      </c>
      <c r="Q34" s="131">
        <v>0</v>
      </c>
      <c r="R34" s="276">
        <v>0</v>
      </c>
      <c r="S34" s="278">
        <v>0</v>
      </c>
      <c r="T34" s="130">
        <v>0</v>
      </c>
      <c r="U34" s="275">
        <v>8.590815095677197E-2</v>
      </c>
      <c r="V34" s="278">
        <v>8.0000000000000004E-4</v>
      </c>
      <c r="W34" s="131">
        <v>0</v>
      </c>
      <c r="X34" s="276">
        <v>0</v>
      </c>
      <c r="Y34" s="278">
        <v>0</v>
      </c>
      <c r="Z34" s="130">
        <v>0</v>
      </c>
      <c r="AA34" s="275">
        <v>8.4931921968626839E-2</v>
      </c>
      <c r="AB34" s="278">
        <v>8.0000000000000004E-4</v>
      </c>
      <c r="AC34" s="131">
        <v>0</v>
      </c>
      <c r="AD34" s="276">
        <v>8.425028535571652E-2</v>
      </c>
      <c r="AE34" s="278">
        <v>8.0000000000000004E-4</v>
      </c>
      <c r="AF34" s="130">
        <v>0</v>
      </c>
      <c r="AG34" s="276">
        <v>8.8191424071902128E-2</v>
      </c>
      <c r="AH34" s="278">
        <v>8.0000000000000004E-4</v>
      </c>
      <c r="AI34" s="131">
        <v>0</v>
      </c>
      <c r="AJ34" s="276">
        <v>8.8646725733457485E-2</v>
      </c>
      <c r="AK34" s="278">
        <v>8.0000000000000004E-4</v>
      </c>
      <c r="AL34" s="130">
        <v>0</v>
      </c>
      <c r="AM34" s="275">
        <v>8.9039761818637153E-2</v>
      </c>
      <c r="AN34" s="278">
        <v>8.0000000000000004E-4</v>
      </c>
      <c r="AO34" s="131">
        <v>0</v>
      </c>
      <c r="AP34" s="276">
        <v>8.8755743439630344E-2</v>
      </c>
      <c r="AQ34" s="278">
        <v>8.0000000000000004E-4</v>
      </c>
      <c r="AR34" s="130">
        <v>0</v>
      </c>
      <c r="AS34" s="275">
        <v>8.7979764654129572E-2</v>
      </c>
      <c r="AT34" s="278">
        <v>8.0000000000000004E-4</v>
      </c>
      <c r="AU34" s="131">
        <v>0</v>
      </c>
      <c r="AV34" s="276">
        <v>8.8404104355033722E-2</v>
      </c>
      <c r="AW34" s="278">
        <v>8.0000000000000004E-4</v>
      </c>
      <c r="AX34" s="130">
        <v>0</v>
      </c>
      <c r="AY34" s="275">
        <v>0</v>
      </c>
      <c r="AZ34" s="278">
        <v>0</v>
      </c>
      <c r="BA34" s="278">
        <v>0</v>
      </c>
      <c r="BB34" s="279">
        <v>0.17333474601151339</v>
      </c>
      <c r="BC34" s="278">
        <v>1.6000000000000001E-3</v>
      </c>
      <c r="BD34" s="131">
        <v>0</v>
      </c>
      <c r="BE34" s="276">
        <v>8.598171340919214E-2</v>
      </c>
      <c r="BF34" s="278">
        <v>8.0000000000000004E-4</v>
      </c>
      <c r="BG34" s="130">
        <v>0</v>
      </c>
      <c r="BH34" s="275">
        <v>8.6348194951428273E-2</v>
      </c>
      <c r="BI34" s="278">
        <v>8.0000000000000004E-4</v>
      </c>
      <c r="BJ34" s="131">
        <v>0</v>
      </c>
      <c r="BK34" s="276">
        <v>0</v>
      </c>
      <c r="BL34" s="278">
        <v>0</v>
      </c>
      <c r="BM34" s="130">
        <v>0</v>
      </c>
      <c r="BN34" s="275">
        <v>0.49505414097731026</v>
      </c>
      <c r="BO34" s="278">
        <v>4.7999999999999996E-3</v>
      </c>
      <c r="BP34" s="131">
        <v>0</v>
      </c>
      <c r="BQ34" s="276">
        <v>0</v>
      </c>
      <c r="BR34" s="278">
        <v>0</v>
      </c>
      <c r="BS34" s="130">
        <v>0</v>
      </c>
      <c r="BT34" s="275">
        <v>0.17951564882789744</v>
      </c>
      <c r="BU34" s="278">
        <v>1.6000000000000001E-3</v>
      </c>
      <c r="BV34" s="131">
        <v>0</v>
      </c>
      <c r="BW34" s="276">
        <v>9.0270044643953287E-2</v>
      </c>
      <c r="BX34" s="278">
        <v>8.0000000000000004E-4</v>
      </c>
      <c r="BY34" s="130">
        <v>0</v>
      </c>
      <c r="BZ34" s="275">
        <v>8.736405606850392E-2</v>
      </c>
      <c r="CA34" s="278">
        <v>8.0000000000000004E-4</v>
      </c>
      <c r="CB34" s="109">
        <v>0</v>
      </c>
    </row>
    <row r="35" spans="1:80">
      <c r="A35" s="580"/>
      <c r="B35" s="581"/>
      <c r="C35" s="273" t="s">
        <v>120</v>
      </c>
      <c r="D35" s="274"/>
      <c r="E35" s="277" t="s">
        <v>121</v>
      </c>
      <c r="F35" s="111"/>
      <c r="G35" s="108"/>
      <c r="H35" s="109"/>
      <c r="I35" s="275">
        <v>94.713660389974976</v>
      </c>
      <c r="J35" s="278">
        <v>0.83399999999999996</v>
      </c>
      <c r="K35" s="278">
        <v>0.745</v>
      </c>
      <c r="L35" s="276">
        <v>106.57661097498135</v>
      </c>
      <c r="M35" s="278">
        <v>0.96599999999999997</v>
      </c>
      <c r="N35" s="130">
        <v>0.80400000000000005</v>
      </c>
      <c r="O35" s="276">
        <v>103.20301852395582</v>
      </c>
      <c r="P35" s="278">
        <v>0.94199999999999995</v>
      </c>
      <c r="Q35" s="131">
        <v>0.79600000000000004</v>
      </c>
      <c r="R35" s="276">
        <v>108.09306845850794</v>
      </c>
      <c r="S35" s="278">
        <v>0.99299999999999999</v>
      </c>
      <c r="T35" s="130">
        <v>0.81899999999999995</v>
      </c>
      <c r="U35" s="275">
        <v>114.25784077250671</v>
      </c>
      <c r="V35" s="278">
        <v>1.0640000000000001</v>
      </c>
      <c r="W35" s="131">
        <v>0.85799999999999998</v>
      </c>
      <c r="X35" s="276">
        <v>115.13666908501052</v>
      </c>
      <c r="Y35" s="278">
        <v>1.0529999999999999</v>
      </c>
      <c r="Z35" s="130">
        <v>0.82099999999999995</v>
      </c>
      <c r="AA35" s="275">
        <v>114.76425956010701</v>
      </c>
      <c r="AB35" s="278">
        <v>1.081</v>
      </c>
      <c r="AC35" s="131">
        <v>0.84199999999999997</v>
      </c>
      <c r="AD35" s="276">
        <v>115.73882950741556</v>
      </c>
      <c r="AE35" s="278">
        <v>1.099</v>
      </c>
      <c r="AF35" s="130">
        <v>0.84299999999999997</v>
      </c>
      <c r="AG35" s="276">
        <v>111.01095505050678</v>
      </c>
      <c r="AH35" s="278">
        <v>1.0069999999999999</v>
      </c>
      <c r="AI35" s="131">
        <v>0.83799999999999997</v>
      </c>
      <c r="AJ35" s="276">
        <v>96.403314235134999</v>
      </c>
      <c r="AK35" s="278">
        <v>0.87</v>
      </c>
      <c r="AL35" s="130">
        <v>0.76500000000000001</v>
      </c>
      <c r="AM35" s="275">
        <v>86.813767773171222</v>
      </c>
      <c r="AN35" s="278">
        <v>0.78</v>
      </c>
      <c r="AO35" s="131">
        <v>0.72499999999999998</v>
      </c>
      <c r="AP35" s="276">
        <v>84.872679664146503</v>
      </c>
      <c r="AQ35" s="278">
        <v>0.76500000000000001</v>
      </c>
      <c r="AR35" s="130">
        <v>0.77400000000000002</v>
      </c>
      <c r="AS35" s="275">
        <v>74.672825250192474</v>
      </c>
      <c r="AT35" s="278">
        <v>0.67900000000000005</v>
      </c>
      <c r="AU35" s="131">
        <v>0.65800000000000003</v>
      </c>
      <c r="AV35" s="276">
        <v>112.05220227000522</v>
      </c>
      <c r="AW35" s="278">
        <v>1.014</v>
      </c>
      <c r="AX35" s="130">
        <v>0.89200000000000002</v>
      </c>
      <c r="AY35" s="275">
        <v>115.90014923227653</v>
      </c>
      <c r="AZ35" s="278">
        <v>1.0429999999999999</v>
      </c>
      <c r="BA35" s="278">
        <v>0.92600000000000005</v>
      </c>
      <c r="BB35" s="279">
        <v>117.4342904228003</v>
      </c>
      <c r="BC35" s="278">
        <v>1.0840000000000001</v>
      </c>
      <c r="BD35" s="131">
        <v>0.95499999999999996</v>
      </c>
      <c r="BE35" s="276">
        <v>120.48187591463048</v>
      </c>
      <c r="BF35" s="278">
        <v>1.121</v>
      </c>
      <c r="BG35" s="130">
        <v>0.995</v>
      </c>
      <c r="BH35" s="275">
        <v>111.82091246209961</v>
      </c>
      <c r="BI35" s="278">
        <v>1.036</v>
      </c>
      <c r="BJ35" s="131">
        <v>0.90200000000000002</v>
      </c>
      <c r="BK35" s="276">
        <v>107.88529584276034</v>
      </c>
      <c r="BL35" s="278">
        <v>1.014</v>
      </c>
      <c r="BM35" s="130">
        <v>0.89100000000000001</v>
      </c>
      <c r="BN35" s="275">
        <v>109.42759241185962</v>
      </c>
      <c r="BO35" s="278">
        <v>1.0609999999999999</v>
      </c>
      <c r="BP35" s="131">
        <v>0.89600000000000002</v>
      </c>
      <c r="BQ35" s="276">
        <v>97.956947866810012</v>
      </c>
      <c r="BR35" s="278">
        <v>0.89700000000000002</v>
      </c>
      <c r="BS35" s="130">
        <v>0.79300000000000004</v>
      </c>
      <c r="BT35" s="275">
        <v>97.387239489134359</v>
      </c>
      <c r="BU35" s="278">
        <v>0.86799999999999999</v>
      </c>
      <c r="BV35" s="131">
        <v>0.75800000000000001</v>
      </c>
      <c r="BW35" s="276">
        <v>88.915993974293983</v>
      </c>
      <c r="BX35" s="278">
        <v>0.78800000000000003</v>
      </c>
      <c r="BY35" s="130">
        <v>0.71399999999999997</v>
      </c>
      <c r="BZ35" s="275">
        <v>86.599620577904503</v>
      </c>
      <c r="CA35" s="278">
        <v>0.79300000000000004</v>
      </c>
      <c r="CB35" s="109">
        <v>0.73399999999999999</v>
      </c>
    </row>
    <row r="36" spans="1:80">
      <c r="A36" s="580"/>
      <c r="B36" s="581"/>
      <c r="C36" s="266" t="s">
        <v>122</v>
      </c>
      <c r="D36" s="267"/>
      <c r="E36" s="277" t="s">
        <v>123</v>
      </c>
      <c r="F36" s="111"/>
      <c r="G36" s="108"/>
      <c r="H36" s="109"/>
      <c r="I36" s="275">
        <v>11.12942292352224</v>
      </c>
      <c r="J36" s="278">
        <v>9.8000000000000004E-2</v>
      </c>
      <c r="K36" s="278">
        <v>0.13600000000000001</v>
      </c>
      <c r="L36" s="276">
        <v>10.922447708616101</v>
      </c>
      <c r="M36" s="278">
        <v>9.9000000000000005E-2</v>
      </c>
      <c r="N36" s="130">
        <v>0.128</v>
      </c>
      <c r="O36" s="276">
        <v>13.365996029641837</v>
      </c>
      <c r="P36" s="278">
        <v>0.122</v>
      </c>
      <c r="Q36" s="131">
        <v>0.19400000000000001</v>
      </c>
      <c r="R36" s="276">
        <v>10.994360437370899</v>
      </c>
      <c r="S36" s="278">
        <v>0.10100000000000001</v>
      </c>
      <c r="T36" s="130">
        <v>0.13300000000000001</v>
      </c>
      <c r="U36" s="275">
        <v>7.5169632087175469</v>
      </c>
      <c r="V36" s="278">
        <v>7.0000000000000007E-2</v>
      </c>
      <c r="W36" s="131">
        <v>8.8999999999999996E-2</v>
      </c>
      <c r="X36" s="276">
        <v>6.8885186632057582</v>
      </c>
      <c r="Y36" s="278">
        <v>6.3E-2</v>
      </c>
      <c r="Z36" s="130">
        <v>7.9000000000000001E-2</v>
      </c>
      <c r="AA36" s="275">
        <v>6.2637292451862292</v>
      </c>
      <c r="AB36" s="278">
        <v>5.8999999999999997E-2</v>
      </c>
      <c r="AC36" s="131">
        <v>7.3999999999999996E-2</v>
      </c>
      <c r="AD36" s="276">
        <v>5.8975199749001552</v>
      </c>
      <c r="AE36" s="278">
        <v>5.6000000000000001E-2</v>
      </c>
      <c r="AF36" s="130">
        <v>6.8000000000000005E-2</v>
      </c>
      <c r="AG36" s="276">
        <v>5.62220328458376</v>
      </c>
      <c r="AH36" s="278">
        <v>5.0999999999999997E-2</v>
      </c>
      <c r="AI36" s="131">
        <v>5.8999999999999997E-2</v>
      </c>
      <c r="AJ36" s="276">
        <v>5.7620371726747361</v>
      </c>
      <c r="AK36" s="278">
        <v>5.1999999999999998E-2</v>
      </c>
      <c r="AL36" s="130">
        <v>6.2E-2</v>
      </c>
      <c r="AM36" s="275">
        <v>6.1214836250313045</v>
      </c>
      <c r="AN36" s="278">
        <v>5.5E-2</v>
      </c>
      <c r="AO36" s="131">
        <v>7.4999999999999997E-2</v>
      </c>
      <c r="AP36" s="276">
        <v>5.4362892856773577</v>
      </c>
      <c r="AQ36" s="278">
        <v>4.9000000000000002E-2</v>
      </c>
      <c r="AR36" s="130">
        <v>5.7000000000000002E-2</v>
      </c>
      <c r="AS36" s="275">
        <v>5.8286594083360841</v>
      </c>
      <c r="AT36" s="278">
        <v>5.2999999999999999E-2</v>
      </c>
      <c r="AU36" s="131">
        <v>6.8000000000000005E-2</v>
      </c>
      <c r="AV36" s="276">
        <v>5.6357616526333993</v>
      </c>
      <c r="AW36" s="278">
        <v>5.0999999999999997E-2</v>
      </c>
      <c r="AX36" s="130">
        <v>6.3E-2</v>
      </c>
      <c r="AY36" s="275">
        <v>5.667217268308824</v>
      </c>
      <c r="AZ36" s="278">
        <v>5.0999999999999997E-2</v>
      </c>
      <c r="BA36" s="278">
        <v>6.3E-2</v>
      </c>
      <c r="BB36" s="279">
        <v>6.8250556242033387</v>
      </c>
      <c r="BC36" s="278">
        <v>6.3E-2</v>
      </c>
      <c r="BD36" s="131">
        <v>0.10199999999999999</v>
      </c>
      <c r="BE36" s="276">
        <v>6.6635827892123904</v>
      </c>
      <c r="BF36" s="278">
        <v>6.2E-2</v>
      </c>
      <c r="BG36" s="130">
        <v>0.113</v>
      </c>
      <c r="BH36" s="275">
        <v>5.2888269407749817</v>
      </c>
      <c r="BI36" s="278">
        <v>4.9000000000000002E-2</v>
      </c>
      <c r="BJ36" s="131">
        <v>6.9000000000000006E-2</v>
      </c>
      <c r="BK36" s="276">
        <v>4.5750174765667602</v>
      </c>
      <c r="BL36" s="278">
        <v>4.2999999999999997E-2</v>
      </c>
      <c r="BM36" s="130">
        <v>7.0000000000000001E-3</v>
      </c>
      <c r="BN36" s="275">
        <v>4.6411325716622835</v>
      </c>
      <c r="BO36" s="278">
        <v>4.4999999999999998E-2</v>
      </c>
      <c r="BP36" s="131">
        <v>7.0000000000000001E-3</v>
      </c>
      <c r="BQ36" s="276">
        <v>6.6615092752234233</v>
      </c>
      <c r="BR36" s="278">
        <v>6.0999999999999999E-2</v>
      </c>
      <c r="BS36" s="130">
        <v>7.0000000000000001E-3</v>
      </c>
      <c r="BT36" s="275">
        <v>8.5269933193251291</v>
      </c>
      <c r="BU36" s="278">
        <v>7.5999999999999998E-2</v>
      </c>
      <c r="BV36" s="131">
        <v>8.0000000000000002E-3</v>
      </c>
      <c r="BW36" s="276">
        <v>9.8168673550299186</v>
      </c>
      <c r="BX36" s="278">
        <v>8.6999999999999994E-2</v>
      </c>
      <c r="BY36" s="130">
        <v>3.3000000000000002E-2</v>
      </c>
      <c r="BZ36" s="275">
        <v>9.8284563077066895</v>
      </c>
      <c r="CA36" s="278">
        <v>0.09</v>
      </c>
      <c r="CB36" s="109">
        <v>0.13500000000000001</v>
      </c>
    </row>
    <row r="37" spans="1:80" ht="15.75" thickBot="1">
      <c r="A37" s="580"/>
      <c r="B37" s="581"/>
      <c r="C37" s="687" t="s">
        <v>124</v>
      </c>
      <c r="D37" s="688"/>
      <c r="E37" s="97"/>
      <c r="F37" s="98"/>
      <c r="G37" s="280"/>
      <c r="H37" s="93"/>
      <c r="I37" s="281">
        <v>610.75547431329198</v>
      </c>
      <c r="J37" s="282">
        <v>5.3779999999999992</v>
      </c>
      <c r="K37" s="282">
        <v>4.008</v>
      </c>
      <c r="L37" s="281">
        <v>472.07039652148057</v>
      </c>
      <c r="M37" s="282">
        <v>4.2788000000000004</v>
      </c>
      <c r="N37" s="282">
        <v>3.7940000000000005</v>
      </c>
      <c r="O37" s="281">
        <v>492.98613880477325</v>
      </c>
      <c r="P37" s="282">
        <v>4.4997999999999996</v>
      </c>
      <c r="Q37" s="282">
        <v>4.0629999999999997</v>
      </c>
      <c r="R37" s="281">
        <v>492.24255344347733</v>
      </c>
      <c r="S37" s="282">
        <v>4.5220000000000002</v>
      </c>
      <c r="T37" s="282">
        <v>3.91</v>
      </c>
      <c r="U37" s="281">
        <v>466.67455303492443</v>
      </c>
      <c r="V37" s="282">
        <v>4.3458000000000006</v>
      </c>
      <c r="W37" s="282">
        <v>3.7389999999999999</v>
      </c>
      <c r="X37" s="281">
        <v>433.75799264979742</v>
      </c>
      <c r="Y37" s="282">
        <v>3.9669999999999996</v>
      </c>
      <c r="Z37" s="282">
        <v>3.2040000000000002</v>
      </c>
      <c r="AA37" s="281">
        <v>392.57657631948541</v>
      </c>
      <c r="AB37" s="282">
        <v>3.6978</v>
      </c>
      <c r="AC37" s="282">
        <v>3.036</v>
      </c>
      <c r="AD37" s="281">
        <v>361.4126616046849</v>
      </c>
      <c r="AE37" s="282">
        <v>3.4318</v>
      </c>
      <c r="AF37" s="282">
        <v>2.6880000000000002</v>
      </c>
      <c r="AG37" s="281">
        <v>323.32376064759313</v>
      </c>
      <c r="AH37" s="282">
        <v>2.9468000000000001</v>
      </c>
      <c r="AI37" s="282">
        <v>1.8819999999999999</v>
      </c>
      <c r="AJ37" s="281">
        <v>319.10605095901354</v>
      </c>
      <c r="AK37" s="282">
        <v>2.8797999999999999</v>
      </c>
      <c r="AL37" s="282">
        <v>2.1909999999999998</v>
      </c>
      <c r="AM37" s="281">
        <v>310.61520910431574</v>
      </c>
      <c r="AN37" s="282">
        <v>2.7908000000000004</v>
      </c>
      <c r="AO37" s="282">
        <v>2.34</v>
      </c>
      <c r="AP37" s="281">
        <v>305.96323657226566</v>
      </c>
      <c r="AQ37" s="282">
        <v>2.7578</v>
      </c>
      <c r="AR37" s="282">
        <v>2.3299999999999996</v>
      </c>
      <c r="AS37" s="281">
        <v>263.91729902122518</v>
      </c>
      <c r="AT37" s="282">
        <v>2.3997999999999999</v>
      </c>
      <c r="AU37" s="282">
        <v>2.052</v>
      </c>
      <c r="AV37" s="281">
        <v>327.51510560931115</v>
      </c>
      <c r="AW37" s="282">
        <v>2.9638</v>
      </c>
      <c r="AX37" s="282">
        <v>2.5580000000000003</v>
      </c>
      <c r="AY37" s="281">
        <v>338.14396367575984</v>
      </c>
      <c r="AZ37" s="282">
        <v>3.0430000000000001</v>
      </c>
      <c r="BA37" s="282">
        <v>2.7600000000000002</v>
      </c>
      <c r="BB37" s="281">
        <v>327.55933627525735</v>
      </c>
      <c r="BC37" s="282">
        <v>3.0236000000000005</v>
      </c>
      <c r="BD37" s="282">
        <v>2.6779999999999999</v>
      </c>
      <c r="BE37" s="281">
        <v>338.96140968738769</v>
      </c>
      <c r="BF37" s="282">
        <v>3.1537999999999999</v>
      </c>
      <c r="BG37" s="282">
        <v>2.8010000000000002</v>
      </c>
      <c r="BH37" s="281">
        <v>304.35580015504678</v>
      </c>
      <c r="BI37" s="282">
        <v>2.8197999999999999</v>
      </c>
      <c r="BJ37" s="282">
        <v>2.448</v>
      </c>
      <c r="BK37" s="281">
        <v>290.88599490543078</v>
      </c>
      <c r="BL37" s="282">
        <v>2.734</v>
      </c>
      <c r="BM37" s="282">
        <v>1.992</v>
      </c>
      <c r="BN37" s="281">
        <v>282.88218705678474</v>
      </c>
      <c r="BO37" s="282">
        <v>2.7427999999999999</v>
      </c>
      <c r="BP37" s="282">
        <v>1.716</v>
      </c>
      <c r="BQ37" s="281">
        <v>333.07546376117114</v>
      </c>
      <c r="BR37" s="282">
        <v>3.05</v>
      </c>
      <c r="BS37" s="282">
        <v>1.6919999999999999</v>
      </c>
      <c r="BT37" s="281">
        <v>410.37277322057349</v>
      </c>
      <c r="BU37" s="282">
        <v>3.6575999999999995</v>
      </c>
      <c r="BV37" s="282">
        <v>2.258</v>
      </c>
      <c r="BW37" s="281">
        <v>387.01024889978868</v>
      </c>
      <c r="BX37" s="282">
        <v>3.4297999999999997</v>
      </c>
      <c r="BY37" s="282">
        <v>2.2119999999999997</v>
      </c>
      <c r="BZ37" s="281">
        <v>425.33190696951129</v>
      </c>
      <c r="CA37" s="282">
        <v>3.8948</v>
      </c>
      <c r="CB37" s="283">
        <v>2.5780000000000003</v>
      </c>
    </row>
    <row r="38" spans="1:80" ht="15.75" thickBot="1">
      <c r="A38" s="580"/>
      <c r="B38" s="581"/>
      <c r="C38" s="689"/>
      <c r="D38" s="690"/>
      <c r="E38" s="604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5"/>
      <c r="AB38" s="605"/>
      <c r="AC38" s="605"/>
      <c r="AD38" s="605"/>
      <c r="AE38" s="605"/>
      <c r="AF38" s="605"/>
      <c r="AG38" s="605"/>
      <c r="AH38" s="605"/>
      <c r="AI38" s="605"/>
      <c r="AJ38" s="605"/>
      <c r="AK38" s="605"/>
      <c r="AL38" s="605"/>
      <c r="AM38" s="605"/>
      <c r="AN38" s="605"/>
      <c r="AO38" s="605"/>
      <c r="AP38" s="605"/>
      <c r="AQ38" s="605"/>
      <c r="AR38" s="605"/>
      <c r="AS38" s="605"/>
      <c r="AT38" s="605"/>
      <c r="AU38" s="605"/>
      <c r="AV38" s="605"/>
      <c r="AW38" s="605"/>
      <c r="AX38" s="605"/>
      <c r="AY38" s="605"/>
      <c r="AZ38" s="605"/>
      <c r="BA38" s="605"/>
      <c r="BB38" s="605"/>
      <c r="BC38" s="605"/>
      <c r="BD38" s="605"/>
      <c r="BE38" s="605"/>
      <c r="BF38" s="605"/>
      <c r="BG38" s="605"/>
      <c r="BH38" s="605"/>
      <c r="BI38" s="605"/>
      <c r="BJ38" s="605"/>
      <c r="BK38" s="605"/>
      <c r="BL38" s="605"/>
      <c r="BM38" s="605"/>
      <c r="BN38" s="605"/>
      <c r="BO38" s="605"/>
      <c r="BP38" s="605"/>
      <c r="BQ38" s="605"/>
      <c r="BR38" s="605"/>
      <c r="BS38" s="605"/>
      <c r="BT38" s="605"/>
      <c r="BU38" s="605"/>
      <c r="BV38" s="605"/>
      <c r="BW38" s="605"/>
      <c r="BX38" s="605"/>
      <c r="BY38" s="605"/>
      <c r="BZ38" s="605"/>
      <c r="CA38" s="605"/>
      <c r="CB38" s="605"/>
    </row>
    <row r="39" spans="1:80">
      <c r="A39" s="580"/>
      <c r="B39" s="581"/>
      <c r="C39" s="253" t="s">
        <v>125</v>
      </c>
      <c r="D39" s="254"/>
      <c r="E39" s="284" t="s">
        <v>126</v>
      </c>
      <c r="F39" s="77"/>
      <c r="G39" s="73"/>
      <c r="H39" s="75"/>
      <c r="I39" s="285">
        <v>10.633729516556983</v>
      </c>
      <c r="J39" s="286">
        <v>9.6000000000000002E-2</v>
      </c>
      <c r="K39" s="287">
        <v>0.10199999999999999</v>
      </c>
      <c r="L39" s="288">
        <v>9.6576616483310609</v>
      </c>
      <c r="M39" s="286">
        <v>0.09</v>
      </c>
      <c r="N39" s="287">
        <v>0.108</v>
      </c>
      <c r="O39" s="288">
        <v>9.5756179742094982</v>
      </c>
      <c r="P39" s="286">
        <v>0.09</v>
      </c>
      <c r="Q39" s="287">
        <v>0.105</v>
      </c>
      <c r="R39" s="285">
        <v>10.622556811933256</v>
      </c>
      <c r="S39" s="286">
        <v>0.10199999999999999</v>
      </c>
      <c r="T39" s="289">
        <v>0.12</v>
      </c>
      <c r="U39" s="288">
        <v>9.8695248810722251</v>
      </c>
      <c r="V39" s="286">
        <v>9.6000000000000002E-2</v>
      </c>
      <c r="W39" s="287">
        <v>0.106</v>
      </c>
      <c r="X39" s="285">
        <v>9.7454508539958891</v>
      </c>
      <c r="Y39" s="286">
        <v>9.6000000000000002E-2</v>
      </c>
      <c r="Z39" s="287">
        <v>0.114</v>
      </c>
      <c r="AA39" s="285">
        <v>9.9964383523187212</v>
      </c>
      <c r="AB39" s="286">
        <v>9.6000000000000002E-2</v>
      </c>
      <c r="AC39" s="290">
        <v>0.12</v>
      </c>
      <c r="AD39" s="288">
        <v>10.404483051015507</v>
      </c>
      <c r="AE39" s="286">
        <v>0.10199999999999999</v>
      </c>
      <c r="AF39" s="289">
        <v>0.09</v>
      </c>
      <c r="AG39" s="288">
        <v>9.3123742829471805</v>
      </c>
      <c r="AH39" s="286">
        <v>0.09</v>
      </c>
      <c r="AI39" s="287">
        <v>0.09</v>
      </c>
      <c r="AJ39" s="285">
        <v>9.1447210634505858</v>
      </c>
      <c r="AK39" s="286">
        <v>0.09</v>
      </c>
      <c r="AL39" s="287">
        <v>0.10199999999999999</v>
      </c>
      <c r="AM39" s="285">
        <v>9.2231182994045557</v>
      </c>
      <c r="AN39" s="286">
        <v>0.09</v>
      </c>
      <c r="AO39" s="290">
        <v>0.10199999999999999</v>
      </c>
      <c r="AP39" s="288">
        <v>8.9511211498045302</v>
      </c>
      <c r="AQ39" s="286">
        <v>0.09</v>
      </c>
      <c r="AR39" s="289">
        <v>0.10199999999999999</v>
      </c>
      <c r="AS39" s="288">
        <v>7.867824740532253</v>
      </c>
      <c r="AT39" s="286">
        <v>7.8E-2</v>
      </c>
      <c r="AU39" s="287">
        <v>0.09</v>
      </c>
      <c r="AV39" s="285">
        <v>8.9795825843031132</v>
      </c>
      <c r="AW39" s="286">
        <v>0.09</v>
      </c>
      <c r="AX39" s="287">
        <v>9.6000000000000002E-2</v>
      </c>
      <c r="AY39" s="285">
        <v>9.5782214232566556</v>
      </c>
      <c r="AZ39" s="286">
        <v>9.6000000000000002E-2</v>
      </c>
      <c r="BA39" s="290">
        <v>0.114</v>
      </c>
      <c r="BB39" s="288">
        <v>10.128552381218693</v>
      </c>
      <c r="BC39" s="286">
        <v>0.10199999999999999</v>
      </c>
      <c r="BD39" s="289">
        <v>0.14399999999999999</v>
      </c>
      <c r="BE39" s="288">
        <v>7.7453635856378238</v>
      </c>
      <c r="BF39" s="286">
        <v>7.8E-2</v>
      </c>
      <c r="BG39" s="287">
        <v>0.09</v>
      </c>
      <c r="BH39" s="285">
        <v>8.6634474671029302</v>
      </c>
      <c r="BI39" s="286">
        <v>8.4000000000000005E-2</v>
      </c>
      <c r="BJ39" s="287">
        <v>0.10199999999999999</v>
      </c>
      <c r="BK39" s="285">
        <v>14.03005359480473</v>
      </c>
      <c r="BL39" s="286">
        <v>0.13800000000000001</v>
      </c>
      <c r="BM39" s="290">
        <v>0.20399999999999999</v>
      </c>
      <c r="BN39" s="288">
        <v>17.161657914221127</v>
      </c>
      <c r="BO39" s="286">
        <v>0.16800000000000001</v>
      </c>
      <c r="BP39" s="289">
        <v>0.28799999999999998</v>
      </c>
      <c r="BQ39" s="288">
        <v>35.100215502787393</v>
      </c>
      <c r="BR39" s="286">
        <v>0.33600000000000002</v>
      </c>
      <c r="BS39" s="287">
        <v>0.308</v>
      </c>
      <c r="BT39" s="291">
        <v>40.721216341909482</v>
      </c>
      <c r="BU39" s="286">
        <v>0.39600000000000002</v>
      </c>
      <c r="BV39" s="287">
        <v>0.42</v>
      </c>
      <c r="BW39" s="285">
        <v>46.050202498090442</v>
      </c>
      <c r="BX39" s="286">
        <v>0.45</v>
      </c>
      <c r="BY39" s="290">
        <v>0.52800000000000002</v>
      </c>
      <c r="BZ39" s="292">
        <v>58.424489545234835</v>
      </c>
      <c r="CA39" s="286">
        <v>0.56999999999999995</v>
      </c>
      <c r="CB39" s="75">
        <v>0.58299999999999996</v>
      </c>
    </row>
    <row r="40" spans="1:80">
      <c r="A40" s="580"/>
      <c r="B40" s="581"/>
      <c r="C40" s="261" t="s">
        <v>127</v>
      </c>
      <c r="D40" s="262"/>
      <c r="E40" s="293" t="s">
        <v>128</v>
      </c>
      <c r="F40" s="111"/>
      <c r="G40" s="108"/>
      <c r="H40" s="109"/>
      <c r="I40" s="275">
        <v>97.365085885974878</v>
      </c>
      <c r="J40" s="278">
        <v>0.879</v>
      </c>
      <c r="K40" s="130">
        <v>0.57199999999999995</v>
      </c>
      <c r="L40" s="276">
        <v>84.665500450368967</v>
      </c>
      <c r="M40" s="278">
        <v>0.78900000000000003</v>
      </c>
      <c r="N40" s="130">
        <v>0.48499999999999999</v>
      </c>
      <c r="O40" s="276">
        <v>66.071764022045542</v>
      </c>
      <c r="P40" s="278">
        <v>0.621</v>
      </c>
      <c r="Q40" s="130">
        <v>0.442</v>
      </c>
      <c r="R40" s="275">
        <v>67.484478569928925</v>
      </c>
      <c r="S40" s="278">
        <v>0.64800000000000002</v>
      </c>
      <c r="T40" s="130">
        <v>0.42799999999999999</v>
      </c>
      <c r="U40" s="276">
        <v>64.460334379502967</v>
      </c>
      <c r="V40" s="278">
        <v>0.627</v>
      </c>
      <c r="W40" s="130">
        <v>0.437</v>
      </c>
      <c r="X40" s="275">
        <v>60.604522498286933</v>
      </c>
      <c r="Y40" s="278">
        <v>0.59699999999999998</v>
      </c>
      <c r="Z40" s="130">
        <v>0.32400000000000001</v>
      </c>
      <c r="AA40" s="275">
        <v>60.291018812422287</v>
      </c>
      <c r="AB40" s="278">
        <v>0.57899999999999996</v>
      </c>
      <c r="AC40" s="131">
        <v>0.30199999999999999</v>
      </c>
      <c r="AD40" s="276">
        <v>56.000599951054049</v>
      </c>
      <c r="AE40" s="278">
        <v>0.54900000000000004</v>
      </c>
      <c r="AF40" s="130">
        <v>0.25800000000000001</v>
      </c>
      <c r="AG40" s="276">
        <v>47.803521319128862</v>
      </c>
      <c r="AH40" s="278">
        <v>0.46200000000000002</v>
      </c>
      <c r="AI40" s="130">
        <v>0.10100000000000001</v>
      </c>
      <c r="AJ40" s="275">
        <v>73.767416578501383</v>
      </c>
      <c r="AK40" s="278">
        <v>0.72599999999999998</v>
      </c>
      <c r="AL40" s="130">
        <v>0.29699999999999999</v>
      </c>
      <c r="AM40" s="275">
        <v>59.950268946129619</v>
      </c>
      <c r="AN40" s="278">
        <v>0.58499999999999996</v>
      </c>
      <c r="AO40" s="131">
        <v>0.38700000000000001</v>
      </c>
      <c r="AP40" s="276">
        <v>68.02852073851443</v>
      </c>
      <c r="AQ40" s="278">
        <v>0.68400000000000005</v>
      </c>
      <c r="AR40" s="130">
        <v>0.55500000000000005</v>
      </c>
      <c r="AS40" s="276">
        <v>44.48347064839389</v>
      </c>
      <c r="AT40" s="278">
        <v>0.441</v>
      </c>
      <c r="AU40" s="130">
        <v>0.23799999999999999</v>
      </c>
      <c r="AV40" s="275">
        <v>58.666606217447011</v>
      </c>
      <c r="AW40" s="278">
        <v>0.58799999999999997</v>
      </c>
      <c r="AX40" s="130">
        <v>0.308</v>
      </c>
      <c r="AY40" s="275">
        <v>43.101996404654948</v>
      </c>
      <c r="AZ40" s="278">
        <v>0.432</v>
      </c>
      <c r="BA40" s="131">
        <v>0.35099999999999998</v>
      </c>
      <c r="BB40" s="276">
        <v>53.621747900569552</v>
      </c>
      <c r="BC40" s="278">
        <v>0.54</v>
      </c>
      <c r="BD40" s="130">
        <v>0.34799999999999998</v>
      </c>
      <c r="BE40" s="276">
        <v>58.388125491731287</v>
      </c>
      <c r="BF40" s="278">
        <v>0.58799999999999997</v>
      </c>
      <c r="BG40" s="130">
        <v>0.46100000000000002</v>
      </c>
      <c r="BH40" s="275">
        <v>62.191176460274605</v>
      </c>
      <c r="BI40" s="278">
        <v>0.60299999999999998</v>
      </c>
      <c r="BJ40" s="130">
        <v>0.501</v>
      </c>
      <c r="BK40" s="275">
        <v>60.695231855785686</v>
      </c>
      <c r="BL40" s="278">
        <v>0.59699999999999998</v>
      </c>
      <c r="BM40" s="131">
        <v>0.44900000000000001</v>
      </c>
      <c r="BN40" s="276">
        <v>51.382821016983499</v>
      </c>
      <c r="BO40" s="278">
        <v>0.503</v>
      </c>
      <c r="BP40" s="130">
        <v>0.32600000000000001</v>
      </c>
      <c r="BQ40" s="276">
        <v>50.769954566531766</v>
      </c>
      <c r="BR40" s="278">
        <v>0.48599999999999999</v>
      </c>
      <c r="BS40" s="130">
        <v>0.42</v>
      </c>
      <c r="BT40" s="275">
        <v>53.986461059349693</v>
      </c>
      <c r="BU40" s="278">
        <v>0.52500000000000002</v>
      </c>
      <c r="BV40" s="130">
        <v>0.48299999999999998</v>
      </c>
      <c r="BW40" s="275">
        <v>52.497230847823111</v>
      </c>
      <c r="BX40" s="278">
        <v>0.51300000000000001</v>
      </c>
      <c r="BY40" s="131">
        <v>0.47</v>
      </c>
      <c r="BZ40" s="276">
        <v>57.501997605046917</v>
      </c>
      <c r="CA40" s="278">
        <v>0.56100000000000005</v>
      </c>
      <c r="CB40" s="109">
        <v>0.51100000000000001</v>
      </c>
    </row>
    <row r="41" spans="1:80">
      <c r="A41" s="580"/>
      <c r="B41" s="581"/>
      <c r="C41" s="261" t="s">
        <v>129</v>
      </c>
      <c r="D41" s="262"/>
      <c r="E41" s="293" t="s">
        <v>130</v>
      </c>
      <c r="F41" s="111"/>
      <c r="G41" s="108"/>
      <c r="H41" s="109"/>
      <c r="I41" s="275">
        <v>12.627553800911418</v>
      </c>
      <c r="J41" s="278">
        <v>0.114</v>
      </c>
      <c r="K41" s="130">
        <v>0.09</v>
      </c>
      <c r="L41" s="276">
        <v>10.945349868108535</v>
      </c>
      <c r="M41" s="278">
        <v>0.10199999999999999</v>
      </c>
      <c r="N41" s="130">
        <v>8.4000000000000005E-2</v>
      </c>
      <c r="O41" s="276">
        <v>11.490741569051398</v>
      </c>
      <c r="P41" s="278">
        <v>0.108</v>
      </c>
      <c r="Q41" s="130">
        <v>9.6000000000000002E-2</v>
      </c>
      <c r="R41" s="275">
        <v>9.997700528878358</v>
      </c>
      <c r="S41" s="278">
        <v>9.6000000000000002E-2</v>
      </c>
      <c r="T41" s="130">
        <v>8.4000000000000005E-2</v>
      </c>
      <c r="U41" s="276">
        <v>12.336906101340281</v>
      </c>
      <c r="V41" s="278">
        <v>0.12</v>
      </c>
      <c r="W41" s="130">
        <v>8.4000000000000005E-2</v>
      </c>
      <c r="X41" s="275">
        <v>12.181813567494862</v>
      </c>
      <c r="Y41" s="278">
        <v>0.12</v>
      </c>
      <c r="Z41" s="130">
        <v>0.10199999999999999</v>
      </c>
      <c r="AA41" s="275">
        <v>13.745102734438241</v>
      </c>
      <c r="AB41" s="278">
        <v>0.13200000000000001</v>
      </c>
      <c r="AC41" s="131">
        <v>0.10199999999999999</v>
      </c>
      <c r="AD41" s="276">
        <v>18.36085244296854</v>
      </c>
      <c r="AE41" s="278">
        <v>0.18</v>
      </c>
      <c r="AF41" s="130">
        <v>0.09</v>
      </c>
      <c r="AG41" s="276">
        <v>18.624748565894361</v>
      </c>
      <c r="AH41" s="278">
        <v>0.18</v>
      </c>
      <c r="AI41" s="130">
        <v>0.12</v>
      </c>
      <c r="AJ41" s="275">
        <v>19.508738268694582</v>
      </c>
      <c r="AK41" s="278">
        <v>0.192</v>
      </c>
      <c r="AL41" s="130">
        <v>0.12</v>
      </c>
      <c r="AM41" s="275">
        <v>20.290860258690024</v>
      </c>
      <c r="AN41" s="278">
        <v>0.19800000000000001</v>
      </c>
      <c r="AO41" s="131">
        <v>0.16800000000000001</v>
      </c>
      <c r="AP41" s="276">
        <v>18.498983709596029</v>
      </c>
      <c r="AQ41" s="278">
        <v>0.186</v>
      </c>
      <c r="AR41" s="130">
        <v>0.16200000000000001</v>
      </c>
      <c r="AS41" s="276">
        <v>18.761735919730757</v>
      </c>
      <c r="AT41" s="278">
        <v>0.186</v>
      </c>
      <c r="AU41" s="130">
        <v>0.15</v>
      </c>
      <c r="AV41" s="275">
        <v>22.149637041281014</v>
      </c>
      <c r="AW41" s="278">
        <v>0.222</v>
      </c>
      <c r="AX41" s="130">
        <v>0.18</v>
      </c>
      <c r="AY41" s="275">
        <v>19.755081685466852</v>
      </c>
      <c r="AZ41" s="278">
        <v>0.19800000000000001</v>
      </c>
      <c r="BA41" s="131">
        <v>0.192</v>
      </c>
      <c r="BB41" s="276">
        <v>16.682321569066083</v>
      </c>
      <c r="BC41" s="278">
        <v>0.16800000000000001</v>
      </c>
      <c r="BD41" s="130">
        <v>0.16200000000000001</v>
      </c>
      <c r="BE41" s="276">
        <v>14.299132773485214</v>
      </c>
      <c r="BF41" s="278">
        <v>0.14399999999999999</v>
      </c>
      <c r="BG41" s="130">
        <v>0.13200000000000001</v>
      </c>
      <c r="BH41" s="275">
        <v>15.470441905540946</v>
      </c>
      <c r="BI41" s="278">
        <v>0.15</v>
      </c>
      <c r="BJ41" s="130">
        <v>0.15</v>
      </c>
      <c r="BK41" s="275">
        <v>12.810048934386929</v>
      </c>
      <c r="BL41" s="278">
        <v>0.126</v>
      </c>
      <c r="BM41" s="131">
        <v>0.14399999999999999</v>
      </c>
      <c r="BN41" s="276">
        <v>9.1937453111898897</v>
      </c>
      <c r="BO41" s="278">
        <v>0.09</v>
      </c>
      <c r="BP41" s="130">
        <v>6.6000000000000003E-2</v>
      </c>
      <c r="BQ41" s="276">
        <v>8.1482643131470738</v>
      </c>
      <c r="BR41" s="278">
        <v>7.8E-2</v>
      </c>
      <c r="BS41" s="130">
        <v>4.8000000000000001E-2</v>
      </c>
      <c r="BT41" s="275">
        <v>10.488798148673656</v>
      </c>
      <c r="BU41" s="278">
        <v>0.10199999999999999</v>
      </c>
      <c r="BV41" s="130">
        <v>7.8E-2</v>
      </c>
      <c r="BW41" s="275">
        <v>11.666051299516246</v>
      </c>
      <c r="BX41" s="278">
        <v>0.114</v>
      </c>
      <c r="BY41" s="131">
        <v>9.6000000000000002E-2</v>
      </c>
      <c r="BZ41" s="276">
        <v>11.684897909046967</v>
      </c>
      <c r="CA41" s="278">
        <v>0.114</v>
      </c>
      <c r="CB41" s="109">
        <v>8.4000000000000005E-2</v>
      </c>
    </row>
    <row r="42" spans="1:80">
      <c r="A42" s="580"/>
      <c r="B42" s="581"/>
      <c r="C42" s="273" t="s">
        <v>131</v>
      </c>
      <c r="D42" s="274"/>
      <c r="E42" s="294" t="s">
        <v>132</v>
      </c>
      <c r="F42" s="111"/>
      <c r="G42" s="82"/>
      <c r="H42" s="16"/>
      <c r="I42" s="275">
        <v>9.8583534059747038</v>
      </c>
      <c r="J42" s="278">
        <v>8.8999999999999996E-2</v>
      </c>
      <c r="K42" s="130">
        <v>0.10199999999999999</v>
      </c>
      <c r="L42" s="276">
        <v>9.0138175384423231</v>
      </c>
      <c r="M42" s="278">
        <v>8.4000000000000005E-2</v>
      </c>
      <c r="N42" s="130">
        <v>7.9000000000000001E-2</v>
      </c>
      <c r="O42" s="276">
        <v>9.4692222189405033</v>
      </c>
      <c r="P42" s="278">
        <v>8.8999999999999996E-2</v>
      </c>
      <c r="Q42" s="130">
        <v>7.8E-2</v>
      </c>
      <c r="R42" s="275">
        <v>9.2687015319809785</v>
      </c>
      <c r="S42" s="278">
        <v>8.8999999999999996E-2</v>
      </c>
      <c r="T42" s="130">
        <v>7.8E-2</v>
      </c>
      <c r="U42" s="276">
        <v>8.4302191692491917</v>
      </c>
      <c r="V42" s="278">
        <v>8.2000000000000003E-2</v>
      </c>
      <c r="W42" s="130">
        <v>9.5000000000000001E-2</v>
      </c>
      <c r="X42" s="275">
        <v>4.8727254269979445</v>
      </c>
      <c r="Y42" s="278">
        <v>4.8000000000000001E-2</v>
      </c>
      <c r="Z42" s="130">
        <v>6.2E-2</v>
      </c>
      <c r="AA42" s="275">
        <v>3.5404052497795471</v>
      </c>
      <c r="AB42" s="278">
        <v>3.4000000000000002E-2</v>
      </c>
      <c r="AC42" s="131">
        <v>4.8000000000000001E-2</v>
      </c>
      <c r="AD42" s="276">
        <v>2.6521231306510114</v>
      </c>
      <c r="AE42" s="278">
        <v>2.5999999999999999E-2</v>
      </c>
      <c r="AF42" s="130">
        <v>0.04</v>
      </c>
      <c r="AG42" s="276">
        <v>6.9325452995273453</v>
      </c>
      <c r="AH42" s="278">
        <v>6.7000000000000004E-2</v>
      </c>
      <c r="AI42" s="130">
        <v>0.04</v>
      </c>
      <c r="AJ42" s="275">
        <v>12.396177441566349</v>
      </c>
      <c r="AK42" s="278">
        <v>0.122</v>
      </c>
      <c r="AL42" s="130">
        <v>0.115</v>
      </c>
      <c r="AM42" s="275">
        <v>13.732198356891228</v>
      </c>
      <c r="AN42" s="278">
        <v>0.13400000000000001</v>
      </c>
      <c r="AO42" s="131">
        <v>0.128</v>
      </c>
      <c r="AP42" s="276">
        <v>10.542431576436448</v>
      </c>
      <c r="AQ42" s="278">
        <v>0.106</v>
      </c>
      <c r="AR42" s="130">
        <v>0.107</v>
      </c>
      <c r="AS42" s="276">
        <v>12.104345754665005</v>
      </c>
      <c r="AT42" s="278">
        <v>0.12</v>
      </c>
      <c r="AU42" s="130">
        <v>0.11799999999999999</v>
      </c>
      <c r="AV42" s="275">
        <v>12.172323058721998</v>
      </c>
      <c r="AW42" s="278">
        <v>0.122</v>
      </c>
      <c r="AX42" s="130">
        <v>0.125</v>
      </c>
      <c r="AY42" s="275">
        <v>12.172323058721998</v>
      </c>
      <c r="AZ42" s="278">
        <v>0.122</v>
      </c>
      <c r="BA42" s="131">
        <v>0.12</v>
      </c>
      <c r="BB42" s="276">
        <v>10.227851914367896</v>
      </c>
      <c r="BC42" s="278">
        <v>0.10299999999999999</v>
      </c>
      <c r="BD42" s="130">
        <v>0.121</v>
      </c>
      <c r="BE42" s="276">
        <v>12.611040709948766</v>
      </c>
      <c r="BF42" s="278">
        <v>0.127</v>
      </c>
      <c r="BG42" s="130">
        <v>0.128</v>
      </c>
      <c r="BH42" s="275">
        <v>12.892034921284122</v>
      </c>
      <c r="BI42" s="278">
        <v>0.125</v>
      </c>
      <c r="BJ42" s="130">
        <v>0.13400000000000001</v>
      </c>
      <c r="BK42" s="275">
        <v>8.7433667329942519</v>
      </c>
      <c r="BL42" s="278">
        <v>8.5999999999999993E-2</v>
      </c>
      <c r="BM42" s="131">
        <v>0.108</v>
      </c>
      <c r="BN42" s="276">
        <v>2.6559708676770795</v>
      </c>
      <c r="BO42" s="278">
        <v>2.5999999999999999E-2</v>
      </c>
      <c r="BP42" s="130">
        <v>4.3999999999999997E-2</v>
      </c>
      <c r="BQ42" s="276">
        <v>8.2527292402387022</v>
      </c>
      <c r="BR42" s="278">
        <v>7.9000000000000001E-2</v>
      </c>
      <c r="BS42" s="130">
        <v>0.1</v>
      </c>
      <c r="BT42" s="275">
        <v>13.059582008642689</v>
      </c>
      <c r="BU42" s="278">
        <v>0.127</v>
      </c>
      <c r="BV42" s="130">
        <v>0.13700000000000001</v>
      </c>
      <c r="BW42" s="275">
        <v>15.247733716034391</v>
      </c>
      <c r="BX42" s="278">
        <v>0.14899999999999999</v>
      </c>
      <c r="BY42" s="131">
        <v>0.14000000000000001</v>
      </c>
      <c r="BZ42" s="276">
        <v>14.759871043006696</v>
      </c>
      <c r="CA42" s="278">
        <v>0.14399999999999999</v>
      </c>
      <c r="CB42" s="109">
        <v>0.13600000000000001</v>
      </c>
    </row>
    <row r="43" spans="1:80">
      <c r="A43" s="580"/>
      <c r="B43" s="581"/>
      <c r="C43" s="273" t="s">
        <v>133</v>
      </c>
      <c r="D43" s="274"/>
      <c r="E43" s="294" t="s">
        <v>134</v>
      </c>
      <c r="F43" s="111"/>
      <c r="G43" s="82"/>
      <c r="H43" s="16"/>
      <c r="I43" s="275">
        <v>3.7661125371139317</v>
      </c>
      <c r="J43" s="278">
        <v>3.4000000000000002E-2</v>
      </c>
      <c r="K43" s="130">
        <v>0</v>
      </c>
      <c r="L43" s="276">
        <v>3.4338352527399327</v>
      </c>
      <c r="M43" s="278">
        <v>3.2000000000000001E-2</v>
      </c>
      <c r="N43" s="130">
        <v>0</v>
      </c>
      <c r="O43" s="276">
        <v>4.7878089871047491</v>
      </c>
      <c r="P43" s="278">
        <v>4.4999999999999998E-2</v>
      </c>
      <c r="Q43" s="130">
        <v>2.4E-2</v>
      </c>
      <c r="R43" s="275">
        <v>3.22842412911697</v>
      </c>
      <c r="S43" s="278">
        <v>3.1E-2</v>
      </c>
      <c r="T43" s="130">
        <v>2.4E-2</v>
      </c>
      <c r="U43" s="276">
        <v>2.9814189744905679</v>
      </c>
      <c r="V43" s="278">
        <v>2.9000000000000001E-2</v>
      </c>
      <c r="W43" s="130">
        <v>0</v>
      </c>
      <c r="X43" s="275">
        <v>4.5681800878105729</v>
      </c>
      <c r="Y43" s="278">
        <v>4.4999999999999998E-2</v>
      </c>
      <c r="Z43" s="130">
        <v>2.4E-2</v>
      </c>
      <c r="AA43" s="275">
        <v>3.3321461174395735</v>
      </c>
      <c r="AB43" s="278">
        <v>3.2000000000000001E-2</v>
      </c>
      <c r="AC43" s="131">
        <v>2.4E-2</v>
      </c>
      <c r="AD43" s="276">
        <v>3.2641515454166297</v>
      </c>
      <c r="AE43" s="278">
        <v>3.2000000000000001E-2</v>
      </c>
      <c r="AF43" s="130">
        <v>0</v>
      </c>
      <c r="AG43" s="276">
        <v>4.4492454907414309</v>
      </c>
      <c r="AH43" s="278">
        <v>4.2999999999999997E-2</v>
      </c>
      <c r="AI43" s="130">
        <v>0</v>
      </c>
      <c r="AJ43" s="275">
        <v>4.5723605317252929</v>
      </c>
      <c r="AK43" s="278">
        <v>4.4999999999999998E-2</v>
      </c>
      <c r="AL43" s="130">
        <v>4.8000000000000001E-2</v>
      </c>
      <c r="AM43" s="275">
        <v>4.0991636886242473</v>
      </c>
      <c r="AN43" s="278">
        <v>0.04</v>
      </c>
      <c r="AO43" s="131">
        <v>4.8000000000000001E-2</v>
      </c>
      <c r="AP43" s="276">
        <v>5.5695864932117081</v>
      </c>
      <c r="AQ43" s="278">
        <v>5.6000000000000001E-2</v>
      </c>
      <c r="AR43" s="130">
        <v>4.8000000000000001E-2</v>
      </c>
      <c r="AS43" s="276">
        <v>3.6313037263995014</v>
      </c>
      <c r="AT43" s="278">
        <v>3.5999999999999997E-2</v>
      </c>
      <c r="AU43" s="130">
        <v>4.8000000000000001E-2</v>
      </c>
      <c r="AV43" s="275">
        <v>3.7913793133724258</v>
      </c>
      <c r="AW43" s="278">
        <v>3.7999999999999999E-2</v>
      </c>
      <c r="AX43" s="130">
        <v>4.8000000000000001E-2</v>
      </c>
      <c r="AY43" s="275">
        <v>4.988656991279508</v>
      </c>
      <c r="AZ43" s="278">
        <v>0.05</v>
      </c>
      <c r="BA43" s="131">
        <v>2.4E-2</v>
      </c>
      <c r="BB43" s="276">
        <v>3.5747831933713035</v>
      </c>
      <c r="BC43" s="278">
        <v>3.5999999999999997E-2</v>
      </c>
      <c r="BD43" s="130">
        <v>2.4E-2</v>
      </c>
      <c r="BE43" s="276">
        <v>3.5747831933713035</v>
      </c>
      <c r="BF43" s="278">
        <v>3.5999999999999997E-2</v>
      </c>
      <c r="BG43" s="130">
        <v>0</v>
      </c>
      <c r="BH43" s="275">
        <v>5.3630865272541941</v>
      </c>
      <c r="BI43" s="278">
        <v>5.1999999999999998E-2</v>
      </c>
      <c r="BJ43" s="130">
        <v>0</v>
      </c>
      <c r="BK43" s="275">
        <v>2.9483445960096897</v>
      </c>
      <c r="BL43" s="278">
        <v>2.9000000000000001E-2</v>
      </c>
      <c r="BM43" s="131">
        <v>0</v>
      </c>
      <c r="BN43" s="276">
        <v>2.9624290447167425</v>
      </c>
      <c r="BO43" s="278">
        <v>2.9000000000000001E-2</v>
      </c>
      <c r="BP43" s="130">
        <v>0</v>
      </c>
      <c r="BQ43" s="276">
        <v>4.2830620107567947</v>
      </c>
      <c r="BR43" s="278">
        <v>4.1000000000000002E-2</v>
      </c>
      <c r="BS43" s="130">
        <v>2.4E-2</v>
      </c>
      <c r="BT43" s="275">
        <v>2.9821092775640783</v>
      </c>
      <c r="BU43" s="278">
        <v>2.9000000000000001E-2</v>
      </c>
      <c r="BV43" s="130">
        <v>0</v>
      </c>
      <c r="BW43" s="275">
        <v>10.540379682896258</v>
      </c>
      <c r="BX43" s="278">
        <v>0.10299999999999999</v>
      </c>
      <c r="BY43" s="131">
        <v>4.8000000000000001E-2</v>
      </c>
      <c r="BZ43" s="276">
        <v>7.7899319393646449</v>
      </c>
      <c r="CA43" s="278">
        <v>7.5999999999999998E-2</v>
      </c>
      <c r="CB43" s="109">
        <v>2.4E-2</v>
      </c>
    </row>
    <row r="44" spans="1:80">
      <c r="A44" s="580"/>
      <c r="B44" s="581"/>
      <c r="C44" s="273" t="s">
        <v>135</v>
      </c>
      <c r="D44" s="274"/>
      <c r="E44" s="294" t="s">
        <v>58</v>
      </c>
      <c r="F44" s="111"/>
      <c r="G44" s="82"/>
      <c r="H44" s="16"/>
      <c r="I44" s="275">
        <v>62.583928925569744</v>
      </c>
      <c r="J44" s="278">
        <v>0.56499999999999995</v>
      </c>
      <c r="K44" s="130">
        <v>0.27800000000000002</v>
      </c>
      <c r="L44" s="276">
        <v>54.19021258230206</v>
      </c>
      <c r="M44" s="278">
        <v>0.505</v>
      </c>
      <c r="N44" s="130">
        <v>0.26400000000000001</v>
      </c>
      <c r="O44" s="276">
        <v>40.111199736410896</v>
      </c>
      <c r="P44" s="278">
        <v>0.377</v>
      </c>
      <c r="Q44" s="130">
        <v>0.25900000000000001</v>
      </c>
      <c r="R44" s="275">
        <v>52.487927776611386</v>
      </c>
      <c r="S44" s="278">
        <v>0.504</v>
      </c>
      <c r="T44" s="130">
        <v>0.27600000000000002</v>
      </c>
      <c r="U44" s="276">
        <v>44.207246863136007</v>
      </c>
      <c r="V44" s="278">
        <v>0.43</v>
      </c>
      <c r="W44" s="130">
        <v>0.20100000000000001</v>
      </c>
      <c r="X44" s="275">
        <v>44.768164860543614</v>
      </c>
      <c r="Y44" s="278">
        <v>0.441</v>
      </c>
      <c r="Z44" s="130">
        <v>0.20399999999999999</v>
      </c>
      <c r="AA44" s="275">
        <v>46.129397813304095</v>
      </c>
      <c r="AB44" s="278">
        <v>0.443</v>
      </c>
      <c r="AC44" s="131">
        <v>0.20399999999999999</v>
      </c>
      <c r="AD44" s="276">
        <v>42.127955883033373</v>
      </c>
      <c r="AE44" s="278">
        <v>0.41299999999999998</v>
      </c>
      <c r="AF44" s="130">
        <v>0.17599999999999999</v>
      </c>
      <c r="AG44" s="276">
        <v>45.113279859610785</v>
      </c>
      <c r="AH44" s="278">
        <v>0.436</v>
      </c>
      <c r="AI44" s="130">
        <v>0.106</v>
      </c>
      <c r="AJ44" s="275">
        <v>38.509436478308572</v>
      </c>
      <c r="AK44" s="278">
        <v>0.379</v>
      </c>
      <c r="AL44" s="130">
        <v>0.16200000000000001</v>
      </c>
      <c r="AM44" s="275">
        <v>53.801523413193244</v>
      </c>
      <c r="AN44" s="278">
        <v>0.52500000000000002</v>
      </c>
      <c r="AO44" s="131">
        <v>0.25800000000000001</v>
      </c>
      <c r="AP44" s="276">
        <v>53.01052858717572</v>
      </c>
      <c r="AQ44" s="278">
        <v>0.53300000000000003</v>
      </c>
      <c r="AR44" s="130">
        <v>0.23100000000000001</v>
      </c>
      <c r="AS44" s="276">
        <v>49.627817594126519</v>
      </c>
      <c r="AT44" s="278">
        <v>0.49199999999999999</v>
      </c>
      <c r="AU44" s="130">
        <v>0.13200000000000001</v>
      </c>
      <c r="AV44" s="275">
        <v>51.38316701017893</v>
      </c>
      <c r="AW44" s="278">
        <v>0.51500000000000001</v>
      </c>
      <c r="AX44" s="130">
        <v>0.23200000000000001</v>
      </c>
      <c r="AY44" s="275">
        <v>49.786796772969488</v>
      </c>
      <c r="AZ44" s="278">
        <v>0.499</v>
      </c>
      <c r="BA44" s="131">
        <v>0.13400000000000001</v>
      </c>
      <c r="BB44" s="276">
        <v>45.777084781782527</v>
      </c>
      <c r="BC44" s="278">
        <v>0.46100000000000002</v>
      </c>
      <c r="BD44" s="130">
        <v>0.188</v>
      </c>
      <c r="BE44" s="276">
        <v>39.124016060785934</v>
      </c>
      <c r="BF44" s="278">
        <v>0.39400000000000002</v>
      </c>
      <c r="BG44" s="130">
        <v>0.17199999999999999</v>
      </c>
      <c r="BH44" s="275">
        <v>45.586235481660651</v>
      </c>
      <c r="BI44" s="278">
        <v>0.442</v>
      </c>
      <c r="BJ44" s="130">
        <v>0.24099999999999999</v>
      </c>
      <c r="BK44" s="275">
        <v>40.056819683717855</v>
      </c>
      <c r="BL44" s="278">
        <v>0.39400000000000002</v>
      </c>
      <c r="BM44" s="131">
        <v>0.188</v>
      </c>
      <c r="BN44" s="276">
        <v>28.296305013328883</v>
      </c>
      <c r="BO44" s="278">
        <v>0.27700000000000002</v>
      </c>
      <c r="BP44" s="130">
        <v>0.104</v>
      </c>
      <c r="BQ44" s="276">
        <v>46.904752264141486</v>
      </c>
      <c r="BR44" s="278">
        <v>0.44900000000000001</v>
      </c>
      <c r="BS44" s="130">
        <v>0.19600000000000001</v>
      </c>
      <c r="BT44" s="275">
        <v>79.282974241444975</v>
      </c>
      <c r="BU44" s="278">
        <v>0.77100000000000002</v>
      </c>
      <c r="BV44" s="130">
        <v>0.62</v>
      </c>
      <c r="BW44" s="275">
        <v>81.969360446600987</v>
      </c>
      <c r="BX44" s="278">
        <v>0.80100000000000005</v>
      </c>
      <c r="BY44" s="131">
        <v>0.72</v>
      </c>
      <c r="BZ44" s="276">
        <v>82.819276407982017</v>
      </c>
      <c r="CA44" s="278">
        <v>0.80800000000000005</v>
      </c>
      <c r="CB44" s="109">
        <v>0.72</v>
      </c>
    </row>
    <row r="45" spans="1:80">
      <c r="A45" s="580"/>
      <c r="B45" s="581"/>
      <c r="C45" s="273" t="s">
        <v>136</v>
      </c>
      <c r="D45" s="274"/>
      <c r="E45" s="294" t="s">
        <v>137</v>
      </c>
      <c r="F45" s="111"/>
      <c r="G45" s="82"/>
      <c r="H45" s="16"/>
      <c r="I45" s="275">
        <v>3.433808489721526</v>
      </c>
      <c r="J45" s="278">
        <v>3.1E-2</v>
      </c>
      <c r="K45" s="130">
        <v>4.7E-2</v>
      </c>
      <c r="L45" s="276">
        <v>3.1119131977955639</v>
      </c>
      <c r="M45" s="278">
        <v>2.9000000000000001E-2</v>
      </c>
      <c r="N45" s="130">
        <v>3.6999999999999998E-2</v>
      </c>
      <c r="O45" s="276">
        <v>3.0854769028008384</v>
      </c>
      <c r="P45" s="278">
        <v>2.9000000000000001E-2</v>
      </c>
      <c r="Q45" s="130">
        <v>3.5999999999999997E-2</v>
      </c>
      <c r="R45" s="275">
        <v>3.1242814152744871</v>
      </c>
      <c r="S45" s="278">
        <v>0.03</v>
      </c>
      <c r="T45" s="130">
        <v>3.5999999999999997E-2</v>
      </c>
      <c r="U45" s="276">
        <v>2.9814189744905679</v>
      </c>
      <c r="V45" s="278">
        <v>2.9000000000000001E-2</v>
      </c>
      <c r="W45" s="130">
        <v>4.1000000000000002E-2</v>
      </c>
      <c r="X45" s="275">
        <v>2.6393929396238867</v>
      </c>
      <c r="Y45" s="278">
        <v>2.5999999999999999E-2</v>
      </c>
      <c r="Z45" s="130">
        <v>2.8000000000000001E-2</v>
      </c>
      <c r="AA45" s="275">
        <v>2.6032391542496667</v>
      </c>
      <c r="AB45" s="278">
        <v>2.5000000000000001E-2</v>
      </c>
      <c r="AC45" s="131">
        <v>2.5999999999999999E-2</v>
      </c>
      <c r="AD45" s="276">
        <v>2.8561326022395508</v>
      </c>
      <c r="AE45" s="278">
        <v>2.8000000000000001E-2</v>
      </c>
      <c r="AF45" s="130">
        <v>2.8000000000000001E-2</v>
      </c>
      <c r="AG45" s="276">
        <v>4.8631287922057496</v>
      </c>
      <c r="AH45" s="278">
        <v>4.7E-2</v>
      </c>
      <c r="AI45" s="130">
        <v>3.6999999999999998E-2</v>
      </c>
      <c r="AJ45" s="275">
        <v>5.8932646853348221</v>
      </c>
      <c r="AK45" s="278">
        <v>5.8000000000000003E-2</v>
      </c>
      <c r="AL45" s="130">
        <v>0.06</v>
      </c>
      <c r="AM45" s="275">
        <v>5.5338709796427334</v>
      </c>
      <c r="AN45" s="278">
        <v>5.3999999999999999E-2</v>
      </c>
      <c r="AO45" s="131">
        <v>7.5999999999999998E-2</v>
      </c>
      <c r="AP45" s="276">
        <v>4.2766467715732759</v>
      </c>
      <c r="AQ45" s="278">
        <v>4.2999999999999997E-2</v>
      </c>
      <c r="AR45" s="130">
        <v>4.7E-2</v>
      </c>
      <c r="AS45" s="276">
        <v>4.6399992059549184</v>
      </c>
      <c r="AT45" s="278">
        <v>4.5999999999999999E-2</v>
      </c>
      <c r="AU45" s="130">
        <v>7.6999999999999999E-2</v>
      </c>
      <c r="AV45" s="275">
        <v>5.886615249709819</v>
      </c>
      <c r="AW45" s="278">
        <v>5.8999999999999997E-2</v>
      </c>
      <c r="AX45" s="130">
        <v>7.9000000000000001E-2</v>
      </c>
      <c r="AY45" s="275">
        <v>5.4875226904074585</v>
      </c>
      <c r="AZ45" s="278">
        <v>5.5E-2</v>
      </c>
      <c r="BA45" s="131">
        <v>7.6999999999999999E-2</v>
      </c>
      <c r="BB45" s="276">
        <v>5.3621747900569554</v>
      </c>
      <c r="BC45" s="278">
        <v>5.3999999999999999E-2</v>
      </c>
      <c r="BD45" s="130">
        <v>6.0999999999999999E-2</v>
      </c>
      <c r="BE45" s="276">
        <v>5.3621747900569554</v>
      </c>
      <c r="BF45" s="278">
        <v>5.3999999999999999E-2</v>
      </c>
      <c r="BG45" s="130">
        <v>7.0000000000000007E-2</v>
      </c>
      <c r="BH45" s="275">
        <v>4.4348600129217379</v>
      </c>
      <c r="BI45" s="278">
        <v>4.2999999999999997E-2</v>
      </c>
      <c r="BJ45" s="130">
        <v>6.8000000000000005E-2</v>
      </c>
      <c r="BK45" s="275">
        <v>4.066682201392676</v>
      </c>
      <c r="BL45" s="278">
        <v>0.04</v>
      </c>
      <c r="BM45" s="131">
        <v>5.5E-2</v>
      </c>
      <c r="BN45" s="276">
        <v>2.9624290447167425</v>
      </c>
      <c r="BO45" s="278">
        <v>2.9000000000000001E-2</v>
      </c>
      <c r="BP45" s="130">
        <v>2.8000000000000001E-2</v>
      </c>
      <c r="BQ45" s="276">
        <v>3.1339478127488745</v>
      </c>
      <c r="BR45" s="278">
        <v>0.03</v>
      </c>
      <c r="BS45" s="130">
        <v>2.5999999999999999E-2</v>
      </c>
      <c r="BT45" s="275">
        <v>3.0849406319628399</v>
      </c>
      <c r="BU45" s="278">
        <v>0.03</v>
      </c>
      <c r="BV45" s="130">
        <v>0.02</v>
      </c>
      <c r="BW45" s="275">
        <v>3.2746810665308761</v>
      </c>
      <c r="BX45" s="278">
        <v>3.2000000000000001E-2</v>
      </c>
      <c r="BY45" s="131">
        <v>2.1999999999999999E-2</v>
      </c>
      <c r="BZ45" s="276">
        <v>3.5874686562863496</v>
      </c>
      <c r="CA45" s="278">
        <v>3.5000000000000003E-2</v>
      </c>
      <c r="CB45" s="109">
        <v>2.1999999999999999E-2</v>
      </c>
    </row>
    <row r="46" spans="1:80">
      <c r="A46" s="580"/>
      <c r="B46" s="581"/>
      <c r="C46" s="273" t="s">
        <v>138</v>
      </c>
      <c r="D46" s="274"/>
      <c r="E46" s="294" t="s">
        <v>139</v>
      </c>
      <c r="F46" s="111"/>
      <c r="G46" s="82"/>
      <c r="H46" s="16"/>
      <c r="I46" s="275">
        <v>106.7803672287597</v>
      </c>
      <c r="J46" s="278">
        <v>0.96399999999999997</v>
      </c>
      <c r="K46" s="130">
        <v>0.68300000000000005</v>
      </c>
      <c r="L46" s="276">
        <v>102.37121347230924</v>
      </c>
      <c r="M46" s="278">
        <v>0.95399999999999996</v>
      </c>
      <c r="N46" s="130">
        <v>0.66100000000000003</v>
      </c>
      <c r="O46" s="276">
        <v>101.39515477135168</v>
      </c>
      <c r="P46" s="278">
        <v>0.95299999999999996</v>
      </c>
      <c r="Q46" s="130">
        <v>0.65900000000000003</v>
      </c>
      <c r="R46" s="275">
        <v>100.28943343031104</v>
      </c>
      <c r="S46" s="278">
        <v>0.96299999999999997</v>
      </c>
      <c r="T46" s="130">
        <v>0.66500000000000004</v>
      </c>
      <c r="U46" s="276">
        <v>99.106479014100259</v>
      </c>
      <c r="V46" s="278">
        <v>0.96399999999999997</v>
      </c>
      <c r="W46" s="130">
        <v>0.67500000000000004</v>
      </c>
      <c r="X46" s="275">
        <v>90.348450625586892</v>
      </c>
      <c r="Y46" s="278">
        <v>0.89</v>
      </c>
      <c r="Z46" s="130">
        <v>0.59399999999999997</v>
      </c>
      <c r="AA46" s="275">
        <v>73.203085017500626</v>
      </c>
      <c r="AB46" s="278">
        <v>0.70299999999999996</v>
      </c>
      <c r="AC46" s="131">
        <v>0.47899999999999998</v>
      </c>
      <c r="AD46" s="276">
        <v>85.887987538775064</v>
      </c>
      <c r="AE46" s="278">
        <v>0.84199999999999997</v>
      </c>
      <c r="AF46" s="130">
        <v>0.58799999999999997</v>
      </c>
      <c r="AG46" s="276">
        <v>87.122434958239182</v>
      </c>
      <c r="AH46" s="278">
        <v>0.84199999999999997</v>
      </c>
      <c r="AI46" s="130">
        <v>0.58799999999999997</v>
      </c>
      <c r="AJ46" s="275">
        <v>69.601488094040562</v>
      </c>
      <c r="AK46" s="278">
        <v>0.68500000000000005</v>
      </c>
      <c r="AL46" s="130">
        <v>0.48599999999999999</v>
      </c>
      <c r="AM46" s="275">
        <v>74.604779132961298</v>
      </c>
      <c r="AN46" s="278">
        <v>0.72799999999999998</v>
      </c>
      <c r="AO46" s="131">
        <v>0.53</v>
      </c>
      <c r="AP46" s="276">
        <v>82.549228381530668</v>
      </c>
      <c r="AQ46" s="278">
        <v>0.83</v>
      </c>
      <c r="AR46" s="130">
        <v>0.58899999999999997</v>
      </c>
      <c r="AS46" s="276">
        <v>83.419116159232999</v>
      </c>
      <c r="AT46" s="278">
        <v>0.82699999999999996</v>
      </c>
      <c r="AU46" s="130">
        <v>0.61299999999999999</v>
      </c>
      <c r="AV46" s="275">
        <v>90.59401096163586</v>
      </c>
      <c r="AW46" s="278">
        <v>0.90800000000000003</v>
      </c>
      <c r="AX46" s="130">
        <v>0.69799999999999995</v>
      </c>
      <c r="AY46" s="275">
        <v>98.376315868031895</v>
      </c>
      <c r="AZ46" s="278">
        <v>0.98599999999999999</v>
      </c>
      <c r="BA46" s="131">
        <v>0.76200000000000001</v>
      </c>
      <c r="BB46" s="276">
        <v>95.128952756936357</v>
      </c>
      <c r="BC46" s="278">
        <v>0.95799999999999996</v>
      </c>
      <c r="BD46" s="130">
        <v>0.74199999999999999</v>
      </c>
      <c r="BE46" s="276">
        <v>97.909339685114034</v>
      </c>
      <c r="BF46" s="278">
        <v>0.98599999999999999</v>
      </c>
      <c r="BG46" s="130">
        <v>0.78100000000000003</v>
      </c>
      <c r="BH46" s="275">
        <v>89.006609096545574</v>
      </c>
      <c r="BI46" s="278">
        <v>0.86299999999999999</v>
      </c>
      <c r="BJ46" s="130">
        <v>0.70599999999999996</v>
      </c>
      <c r="BK46" s="275">
        <v>79.401969982192</v>
      </c>
      <c r="BL46" s="278">
        <v>0.78100000000000003</v>
      </c>
      <c r="BM46" s="131">
        <v>0.621</v>
      </c>
      <c r="BN46" s="276">
        <v>93.776202174136884</v>
      </c>
      <c r="BO46" s="278">
        <v>0.91800000000000004</v>
      </c>
      <c r="BP46" s="130">
        <v>0.68700000000000006</v>
      </c>
      <c r="BQ46" s="276">
        <v>97.883636684856512</v>
      </c>
      <c r="BR46" s="278">
        <v>0.93700000000000006</v>
      </c>
      <c r="BS46" s="130">
        <v>0.69499999999999995</v>
      </c>
      <c r="BT46" s="275">
        <v>100.46623324758981</v>
      </c>
      <c r="BU46" s="278">
        <v>0.97699999999999998</v>
      </c>
      <c r="BV46" s="130">
        <v>0.71199999999999997</v>
      </c>
      <c r="BW46" s="275">
        <v>96.296090112673582</v>
      </c>
      <c r="BX46" s="278">
        <v>0.94099999999999995</v>
      </c>
      <c r="BY46" s="131">
        <v>0.67600000000000005</v>
      </c>
      <c r="BZ46" s="276">
        <v>102.39660536085894</v>
      </c>
      <c r="CA46" s="278">
        <v>0.999</v>
      </c>
      <c r="CB46" s="109">
        <v>0.71099999999999997</v>
      </c>
    </row>
    <row r="47" spans="1:80">
      <c r="A47" s="580"/>
      <c r="B47" s="581"/>
      <c r="C47" s="273" t="s">
        <v>140</v>
      </c>
      <c r="D47" s="274"/>
      <c r="E47" s="294" t="s">
        <v>141</v>
      </c>
      <c r="F47" s="111"/>
      <c r="G47" s="82"/>
      <c r="H47" s="16"/>
      <c r="I47" s="275">
        <v>7.975297137417737</v>
      </c>
      <c r="J47" s="278">
        <v>7.1999999999999995E-2</v>
      </c>
      <c r="K47" s="130">
        <v>2.4E-2</v>
      </c>
      <c r="L47" s="276">
        <v>7.7261293186648485</v>
      </c>
      <c r="M47" s="278">
        <v>7.1999999999999995E-2</v>
      </c>
      <c r="N47" s="130">
        <v>2.4E-2</v>
      </c>
      <c r="O47" s="276">
        <v>20.427985011646928</v>
      </c>
      <c r="P47" s="278">
        <v>0.192</v>
      </c>
      <c r="Q47" s="130">
        <v>2.4E-2</v>
      </c>
      <c r="R47" s="275">
        <v>5.311278405966628</v>
      </c>
      <c r="S47" s="278">
        <v>5.0999999999999997E-2</v>
      </c>
      <c r="T47" s="130">
        <v>2.4E-2</v>
      </c>
      <c r="U47" s="276">
        <v>0</v>
      </c>
      <c r="V47" s="278">
        <v>0</v>
      </c>
      <c r="W47" s="130">
        <v>0</v>
      </c>
      <c r="X47" s="275">
        <v>0</v>
      </c>
      <c r="Y47" s="278">
        <v>0</v>
      </c>
      <c r="Z47" s="130">
        <v>2.4E-2</v>
      </c>
      <c r="AA47" s="275">
        <v>4.9982191761593606</v>
      </c>
      <c r="AB47" s="278">
        <v>4.8000000000000001E-2</v>
      </c>
      <c r="AC47" s="131">
        <v>0.02</v>
      </c>
      <c r="AD47" s="276">
        <v>4.8962273181249438</v>
      </c>
      <c r="AE47" s="278">
        <v>4.8000000000000001E-2</v>
      </c>
      <c r="AF47" s="130">
        <v>0</v>
      </c>
      <c r="AG47" s="276">
        <v>4.9665996175718297</v>
      </c>
      <c r="AH47" s="278">
        <v>4.8000000000000001E-2</v>
      </c>
      <c r="AI47" s="130">
        <v>0.216</v>
      </c>
      <c r="AJ47" s="275">
        <v>9.7543691343472911</v>
      </c>
      <c r="AK47" s="278">
        <v>9.6000000000000002E-2</v>
      </c>
      <c r="AL47" s="130">
        <v>4.8000000000000001E-2</v>
      </c>
      <c r="AM47" s="275">
        <v>9.8379928526981928</v>
      </c>
      <c r="AN47" s="278">
        <v>9.6000000000000002E-2</v>
      </c>
      <c r="AO47" s="131">
        <v>0</v>
      </c>
      <c r="AP47" s="276">
        <v>11.934828199739375</v>
      </c>
      <c r="AQ47" s="278">
        <v>0.12</v>
      </c>
      <c r="AR47" s="130">
        <v>0</v>
      </c>
      <c r="AS47" s="276">
        <v>9.6834766037320037</v>
      </c>
      <c r="AT47" s="278">
        <v>9.6000000000000002E-2</v>
      </c>
      <c r="AU47" s="130">
        <v>0.12</v>
      </c>
      <c r="AV47" s="275">
        <v>7.1836660674424913</v>
      </c>
      <c r="AW47" s="278">
        <v>7.1999999999999995E-2</v>
      </c>
      <c r="AX47" s="130">
        <v>7.1999999999999995E-2</v>
      </c>
      <c r="AY47" s="275">
        <v>9.5782214232566556</v>
      </c>
      <c r="AZ47" s="278">
        <v>9.6000000000000002E-2</v>
      </c>
      <c r="BA47" s="131">
        <v>4.8000000000000001E-2</v>
      </c>
      <c r="BB47" s="276">
        <v>7.1495663867426069</v>
      </c>
      <c r="BC47" s="278">
        <v>7.1999999999999995E-2</v>
      </c>
      <c r="BD47" s="130">
        <v>7.1999999999999995E-2</v>
      </c>
      <c r="BE47" s="276">
        <v>7.1495663867426069</v>
      </c>
      <c r="BF47" s="278">
        <v>7.1999999999999995E-2</v>
      </c>
      <c r="BG47" s="130">
        <v>2.4E-2</v>
      </c>
      <c r="BH47" s="275">
        <v>7.4258121146596539</v>
      </c>
      <c r="BI47" s="278">
        <v>7.1999999999999995E-2</v>
      </c>
      <c r="BJ47" s="130">
        <v>0</v>
      </c>
      <c r="BK47" s="275">
        <v>7.3200279625068161</v>
      </c>
      <c r="BL47" s="278">
        <v>7.1999999999999995E-2</v>
      </c>
      <c r="BM47" s="131">
        <v>2.4E-2</v>
      </c>
      <c r="BN47" s="276">
        <v>7.3549962489519123</v>
      </c>
      <c r="BO47" s="278">
        <v>7.1999999999999995E-2</v>
      </c>
      <c r="BP47" s="130">
        <v>2.4E-2</v>
      </c>
      <c r="BQ47" s="276">
        <v>5.0143165003981993</v>
      </c>
      <c r="BR47" s="278">
        <v>4.8000000000000001E-2</v>
      </c>
      <c r="BS47" s="130">
        <v>4.8000000000000001E-2</v>
      </c>
      <c r="BT47" s="275">
        <v>4.9359050111405436</v>
      </c>
      <c r="BU47" s="278">
        <v>4.8000000000000001E-2</v>
      </c>
      <c r="BV47" s="130">
        <v>2.4E-2</v>
      </c>
      <c r="BW47" s="275">
        <v>12.280053999490786</v>
      </c>
      <c r="BX47" s="278">
        <v>0.12</v>
      </c>
      <c r="BY47" s="131">
        <v>2.4E-2</v>
      </c>
      <c r="BZ47" s="276">
        <v>12.299892535838913</v>
      </c>
      <c r="CA47" s="278">
        <v>0.12</v>
      </c>
      <c r="CB47" s="109">
        <v>2.4E-2</v>
      </c>
    </row>
    <row r="48" spans="1:80">
      <c r="A48" s="580"/>
      <c r="B48" s="581"/>
      <c r="C48" s="273" t="s">
        <v>142</v>
      </c>
      <c r="D48" s="274"/>
      <c r="E48" s="294" t="s">
        <v>52</v>
      </c>
      <c r="F48" s="111"/>
      <c r="G48" s="82"/>
      <c r="H48" s="16"/>
      <c r="I48" s="275">
        <v>0</v>
      </c>
      <c r="J48" s="278">
        <v>0</v>
      </c>
      <c r="K48" s="130">
        <v>0</v>
      </c>
      <c r="L48" s="276">
        <v>0</v>
      </c>
      <c r="M48" s="278">
        <v>0</v>
      </c>
      <c r="N48" s="130">
        <v>0</v>
      </c>
      <c r="O48" s="276">
        <v>0</v>
      </c>
      <c r="P48" s="278">
        <v>0</v>
      </c>
      <c r="Q48" s="130">
        <v>0</v>
      </c>
      <c r="R48" s="275">
        <v>0</v>
      </c>
      <c r="S48" s="278">
        <v>0</v>
      </c>
      <c r="T48" s="130">
        <v>0</v>
      </c>
      <c r="U48" s="276">
        <v>0</v>
      </c>
      <c r="V48" s="278">
        <v>0</v>
      </c>
      <c r="W48" s="130">
        <v>0</v>
      </c>
      <c r="X48" s="275">
        <v>0</v>
      </c>
      <c r="Y48" s="278">
        <v>0</v>
      </c>
      <c r="Z48" s="130">
        <v>0</v>
      </c>
      <c r="AA48" s="275">
        <v>0</v>
      </c>
      <c r="AB48" s="278">
        <v>0</v>
      </c>
      <c r="AC48" s="131">
        <v>0</v>
      </c>
      <c r="AD48" s="276">
        <v>0</v>
      </c>
      <c r="AE48" s="278">
        <v>0</v>
      </c>
      <c r="AF48" s="130">
        <v>0</v>
      </c>
      <c r="AG48" s="276">
        <v>0</v>
      </c>
      <c r="AH48" s="278">
        <v>0</v>
      </c>
      <c r="AI48" s="130">
        <v>0</v>
      </c>
      <c r="AJ48" s="275">
        <v>0</v>
      </c>
      <c r="AK48" s="278">
        <v>0</v>
      </c>
      <c r="AL48" s="130">
        <v>0</v>
      </c>
      <c r="AM48" s="275">
        <v>0</v>
      </c>
      <c r="AN48" s="278">
        <v>0</v>
      </c>
      <c r="AO48" s="131">
        <v>0</v>
      </c>
      <c r="AP48" s="276">
        <v>0</v>
      </c>
      <c r="AQ48" s="278">
        <v>0</v>
      </c>
      <c r="AR48" s="130">
        <v>0</v>
      </c>
      <c r="AS48" s="276">
        <v>0</v>
      </c>
      <c r="AT48" s="278">
        <v>0</v>
      </c>
      <c r="AU48" s="130">
        <v>0</v>
      </c>
      <c r="AV48" s="275">
        <v>0</v>
      </c>
      <c r="AW48" s="278">
        <v>0</v>
      </c>
      <c r="AX48" s="130">
        <v>0</v>
      </c>
      <c r="AY48" s="275">
        <v>0</v>
      </c>
      <c r="AZ48" s="278">
        <v>0</v>
      </c>
      <c r="BA48" s="131">
        <v>0</v>
      </c>
      <c r="BB48" s="276">
        <v>0</v>
      </c>
      <c r="BC48" s="278">
        <v>0</v>
      </c>
      <c r="BD48" s="130">
        <v>0</v>
      </c>
      <c r="BE48" s="276">
        <v>0</v>
      </c>
      <c r="BF48" s="278">
        <v>0</v>
      </c>
      <c r="BG48" s="130">
        <v>0</v>
      </c>
      <c r="BH48" s="275">
        <v>0</v>
      </c>
      <c r="BI48" s="278">
        <v>0</v>
      </c>
      <c r="BJ48" s="130">
        <v>0</v>
      </c>
      <c r="BK48" s="275">
        <v>0</v>
      </c>
      <c r="BL48" s="278">
        <v>0</v>
      </c>
      <c r="BM48" s="131">
        <v>0</v>
      </c>
      <c r="BN48" s="276">
        <v>0</v>
      </c>
      <c r="BO48" s="278">
        <v>0</v>
      </c>
      <c r="BP48" s="130">
        <v>0</v>
      </c>
      <c r="BQ48" s="276">
        <v>0</v>
      </c>
      <c r="BR48" s="278">
        <v>0</v>
      </c>
      <c r="BS48" s="130">
        <v>0</v>
      </c>
      <c r="BT48" s="275">
        <v>0</v>
      </c>
      <c r="BU48" s="278">
        <v>0</v>
      </c>
      <c r="BV48" s="130">
        <v>0</v>
      </c>
      <c r="BW48" s="275">
        <v>0</v>
      </c>
      <c r="BX48" s="278">
        <v>0</v>
      </c>
      <c r="BY48" s="131">
        <v>0</v>
      </c>
      <c r="BZ48" s="276">
        <v>0</v>
      </c>
      <c r="CA48" s="278">
        <v>0</v>
      </c>
      <c r="CB48" s="109">
        <v>0</v>
      </c>
    </row>
    <row r="49" spans="1:80">
      <c r="A49" s="580"/>
      <c r="B49" s="581"/>
      <c r="C49" s="266" t="s">
        <v>143</v>
      </c>
      <c r="D49" s="267"/>
      <c r="E49" s="293" t="s">
        <v>144</v>
      </c>
      <c r="F49" s="111"/>
      <c r="G49" s="108"/>
      <c r="H49" s="109"/>
      <c r="I49" s="275">
        <v>0</v>
      </c>
      <c r="J49" s="278">
        <v>0</v>
      </c>
      <c r="K49" s="130">
        <v>0</v>
      </c>
      <c r="L49" s="276">
        <v>0</v>
      </c>
      <c r="M49" s="278">
        <v>0</v>
      </c>
      <c r="N49" s="130">
        <v>0</v>
      </c>
      <c r="O49" s="276">
        <v>1.9151235948418996</v>
      </c>
      <c r="P49" s="278">
        <v>1.7999999999999999E-2</v>
      </c>
      <c r="Q49" s="130">
        <v>0</v>
      </c>
      <c r="R49" s="275">
        <v>1.8745688491646924</v>
      </c>
      <c r="S49" s="278">
        <v>1.7999999999999999E-2</v>
      </c>
      <c r="T49" s="130">
        <v>0</v>
      </c>
      <c r="U49" s="276">
        <v>1.8505359152010421</v>
      </c>
      <c r="V49" s="278">
        <v>1.7999999999999999E-2</v>
      </c>
      <c r="W49" s="130">
        <v>0</v>
      </c>
      <c r="X49" s="275">
        <v>3.6545440702484582</v>
      </c>
      <c r="Y49" s="278">
        <v>3.5999999999999997E-2</v>
      </c>
      <c r="Z49" s="130">
        <v>0</v>
      </c>
      <c r="AA49" s="275">
        <v>1.8743321910597601</v>
      </c>
      <c r="AB49" s="278">
        <v>1.7999999999999999E-2</v>
      </c>
      <c r="AC49" s="131">
        <v>0</v>
      </c>
      <c r="AD49" s="276">
        <v>0</v>
      </c>
      <c r="AE49" s="278">
        <v>0</v>
      </c>
      <c r="AF49" s="130">
        <v>0</v>
      </c>
      <c r="AG49" s="276">
        <v>0</v>
      </c>
      <c r="AH49" s="278">
        <v>0</v>
      </c>
      <c r="AI49" s="130">
        <v>0</v>
      </c>
      <c r="AJ49" s="275">
        <v>0</v>
      </c>
      <c r="AK49" s="278">
        <v>0</v>
      </c>
      <c r="AL49" s="130">
        <v>0</v>
      </c>
      <c r="AM49" s="275">
        <v>0</v>
      </c>
      <c r="AN49" s="278">
        <v>0</v>
      </c>
      <c r="AO49" s="131">
        <v>0</v>
      </c>
      <c r="AP49" s="276">
        <v>1.7902242299609061</v>
      </c>
      <c r="AQ49" s="278">
        <v>1.7999999999999999E-2</v>
      </c>
      <c r="AR49" s="130">
        <v>0</v>
      </c>
      <c r="AS49" s="276">
        <v>1.8156518631997507</v>
      </c>
      <c r="AT49" s="278">
        <v>1.7999999999999999E-2</v>
      </c>
      <c r="AU49" s="130">
        <v>0</v>
      </c>
      <c r="AV49" s="275">
        <v>0</v>
      </c>
      <c r="AW49" s="278">
        <v>0</v>
      </c>
      <c r="AX49" s="130">
        <v>0</v>
      </c>
      <c r="AY49" s="275">
        <v>0</v>
      </c>
      <c r="AZ49" s="278">
        <v>0</v>
      </c>
      <c r="BA49" s="131">
        <v>0</v>
      </c>
      <c r="BB49" s="276">
        <v>3.5747831933713035</v>
      </c>
      <c r="BC49" s="278">
        <v>3.5999999999999997E-2</v>
      </c>
      <c r="BD49" s="130">
        <v>0</v>
      </c>
      <c r="BE49" s="276">
        <v>3.5747831933713035</v>
      </c>
      <c r="BF49" s="278">
        <v>3.5999999999999997E-2</v>
      </c>
      <c r="BG49" s="130">
        <v>0</v>
      </c>
      <c r="BH49" s="275">
        <v>3.7129060573298269</v>
      </c>
      <c r="BI49" s="278">
        <v>3.5999999999999997E-2</v>
      </c>
      <c r="BJ49" s="130">
        <v>0</v>
      </c>
      <c r="BK49" s="275">
        <v>0</v>
      </c>
      <c r="BL49" s="278">
        <v>0</v>
      </c>
      <c r="BM49" s="131">
        <v>0</v>
      </c>
      <c r="BN49" s="276">
        <v>0</v>
      </c>
      <c r="BO49" s="278">
        <v>0</v>
      </c>
      <c r="BP49" s="130">
        <v>0</v>
      </c>
      <c r="BQ49" s="276">
        <v>0</v>
      </c>
      <c r="BR49" s="278">
        <v>0</v>
      </c>
      <c r="BS49" s="130">
        <v>0</v>
      </c>
      <c r="BT49" s="275">
        <v>0</v>
      </c>
      <c r="BU49" s="278">
        <v>0</v>
      </c>
      <c r="BV49" s="130">
        <v>0</v>
      </c>
      <c r="BW49" s="275">
        <v>0</v>
      </c>
      <c r="BX49" s="278">
        <v>0</v>
      </c>
      <c r="BY49" s="131">
        <v>0</v>
      </c>
      <c r="BZ49" s="276">
        <v>0</v>
      </c>
      <c r="CA49" s="278">
        <v>0</v>
      </c>
      <c r="CB49" s="109">
        <v>0</v>
      </c>
    </row>
    <row r="50" spans="1:80" ht="15.75" thickBot="1">
      <c r="A50" s="580"/>
      <c r="B50" s="581"/>
      <c r="C50" s="687" t="s">
        <v>145</v>
      </c>
      <c r="D50" s="688"/>
      <c r="E50" s="295"/>
      <c r="F50" s="296"/>
      <c r="G50" s="297"/>
      <c r="H50" s="298"/>
      <c r="I50" s="299">
        <v>315.02423692800062</v>
      </c>
      <c r="J50" s="300">
        <v>2.8439999999999999</v>
      </c>
      <c r="K50" s="301">
        <v>1.8979999999999999</v>
      </c>
      <c r="L50" s="302">
        <v>285.11563332906252</v>
      </c>
      <c r="M50" s="300">
        <v>2.657</v>
      </c>
      <c r="N50" s="301">
        <v>1.742</v>
      </c>
      <c r="O50" s="302">
        <v>268.33009478840393</v>
      </c>
      <c r="P50" s="300">
        <v>2.5219999999999998</v>
      </c>
      <c r="Q50" s="301">
        <v>1.7230000000000001</v>
      </c>
      <c r="R50" s="299">
        <v>263.68935144916668</v>
      </c>
      <c r="S50" s="300">
        <v>2.532</v>
      </c>
      <c r="T50" s="303">
        <v>1.7350000000000001</v>
      </c>
      <c r="U50" s="302">
        <v>246.2240842725831</v>
      </c>
      <c r="V50" s="300">
        <v>2.3949999999999996</v>
      </c>
      <c r="W50" s="301">
        <v>1.6390000000000002</v>
      </c>
      <c r="X50" s="299">
        <v>233.38324493058906</v>
      </c>
      <c r="Y50" s="300">
        <v>2.2989999999999999</v>
      </c>
      <c r="Z50" s="301">
        <v>1.476</v>
      </c>
      <c r="AA50" s="299">
        <v>219.71338461867191</v>
      </c>
      <c r="AB50" s="300">
        <v>2.11</v>
      </c>
      <c r="AC50" s="304">
        <v>1.3250000000000002</v>
      </c>
      <c r="AD50" s="302">
        <v>226.45051346327864</v>
      </c>
      <c r="AE50" s="300">
        <v>2.2200000000000002</v>
      </c>
      <c r="AF50" s="303">
        <v>1.27</v>
      </c>
      <c r="AG50" s="302">
        <v>229.18787818586671</v>
      </c>
      <c r="AH50" s="300">
        <v>2.2149999999999999</v>
      </c>
      <c r="AI50" s="301">
        <v>1.2979999999999998</v>
      </c>
      <c r="AJ50" s="299">
        <v>243.14797227596947</v>
      </c>
      <c r="AK50" s="300">
        <v>2.3929999999999998</v>
      </c>
      <c r="AL50" s="301">
        <v>1.4379999999999999</v>
      </c>
      <c r="AM50" s="299">
        <v>251.07377592823516</v>
      </c>
      <c r="AN50" s="300">
        <v>2.4500000000000002</v>
      </c>
      <c r="AO50" s="304">
        <v>1.6970000000000003</v>
      </c>
      <c r="AP50" s="302">
        <v>265.15209983754312</v>
      </c>
      <c r="AQ50" s="300">
        <v>2.6659999999999999</v>
      </c>
      <c r="AR50" s="303">
        <v>1.841</v>
      </c>
      <c r="AS50" s="302">
        <v>236.03474221596761</v>
      </c>
      <c r="AT50" s="300">
        <v>2.34</v>
      </c>
      <c r="AU50" s="301">
        <v>1.5859999999999999</v>
      </c>
      <c r="AV50" s="299">
        <v>260.80698750409266</v>
      </c>
      <c r="AW50" s="300">
        <v>2.6139999999999999</v>
      </c>
      <c r="AX50" s="301">
        <v>1.8380000000000001</v>
      </c>
      <c r="AY50" s="299">
        <v>252.82513631804545</v>
      </c>
      <c r="AZ50" s="300">
        <v>2.5339999999999998</v>
      </c>
      <c r="BA50" s="304">
        <v>1.8220000000000001</v>
      </c>
      <c r="BB50" s="302">
        <v>251.22781886748331</v>
      </c>
      <c r="BC50" s="300">
        <v>2.5300000000000002</v>
      </c>
      <c r="BD50" s="303">
        <v>1.8620000000000001</v>
      </c>
      <c r="BE50" s="302">
        <v>249.73832587024523</v>
      </c>
      <c r="BF50" s="300">
        <v>2.5150000000000001</v>
      </c>
      <c r="BG50" s="301">
        <v>1.8580000000000001</v>
      </c>
      <c r="BH50" s="299">
        <v>254.74661004457428</v>
      </c>
      <c r="BI50" s="300">
        <v>2.4700000000000002</v>
      </c>
      <c r="BJ50" s="301">
        <v>1.9020000000000001</v>
      </c>
      <c r="BK50" s="299">
        <v>230.07254554379065</v>
      </c>
      <c r="BL50" s="300">
        <v>2.2630000000000003</v>
      </c>
      <c r="BM50" s="304">
        <v>1.7929999999999999</v>
      </c>
      <c r="BN50" s="302">
        <v>215.74655663592279</v>
      </c>
      <c r="BO50" s="300">
        <v>2.1120000000000001</v>
      </c>
      <c r="BP50" s="303">
        <v>1.5670000000000002</v>
      </c>
      <c r="BQ50" s="302">
        <v>259.49087889560684</v>
      </c>
      <c r="BR50" s="300">
        <v>2.484</v>
      </c>
      <c r="BS50" s="301">
        <v>1.8650000000000002</v>
      </c>
      <c r="BT50" s="299">
        <v>309.00821996827779</v>
      </c>
      <c r="BU50" s="300">
        <v>3.0050000000000003</v>
      </c>
      <c r="BV50" s="301">
        <v>2.4939999999999998</v>
      </c>
      <c r="BW50" s="299">
        <v>329.82178366965672</v>
      </c>
      <c r="BX50" s="300">
        <v>3.2230000000000003</v>
      </c>
      <c r="BY50" s="304">
        <v>2.7239999999999998</v>
      </c>
      <c r="BZ50" s="302">
        <v>351.2644310026663</v>
      </c>
      <c r="CA50" s="300">
        <v>3.4270000000000005</v>
      </c>
      <c r="CB50" s="298">
        <v>2.8149999999999995</v>
      </c>
    </row>
    <row r="51" spans="1:80" ht="15.75" thickBot="1">
      <c r="A51" s="580"/>
      <c r="B51" s="581"/>
      <c r="C51" s="691"/>
      <c r="D51" s="692"/>
      <c r="E51" s="696"/>
      <c r="F51" s="697"/>
      <c r="G51" s="697"/>
      <c r="H51" s="697"/>
      <c r="I51" s="697"/>
      <c r="J51" s="697"/>
      <c r="K51" s="697"/>
      <c r="L51" s="697"/>
      <c r="M51" s="697"/>
      <c r="N51" s="697"/>
      <c r="O51" s="697"/>
      <c r="P51" s="697"/>
      <c r="Q51" s="697"/>
      <c r="R51" s="697"/>
      <c r="S51" s="697"/>
      <c r="T51" s="697"/>
      <c r="U51" s="697"/>
      <c r="V51" s="697"/>
      <c r="W51" s="697"/>
      <c r="X51" s="697"/>
      <c r="Y51" s="697"/>
      <c r="Z51" s="697"/>
      <c r="AA51" s="697"/>
      <c r="AB51" s="697"/>
      <c r="AC51" s="697"/>
      <c r="AD51" s="697"/>
      <c r="AE51" s="697"/>
      <c r="AF51" s="697"/>
      <c r="AG51" s="697"/>
      <c r="AH51" s="697"/>
      <c r="AI51" s="697"/>
      <c r="AJ51" s="697"/>
      <c r="AK51" s="697"/>
      <c r="AL51" s="697"/>
      <c r="AM51" s="697"/>
      <c r="AN51" s="697"/>
      <c r="AO51" s="697"/>
      <c r="AP51" s="697"/>
      <c r="AQ51" s="697"/>
      <c r="AR51" s="697"/>
      <c r="AS51" s="697"/>
      <c r="AT51" s="697"/>
      <c r="AU51" s="697"/>
      <c r="AV51" s="697"/>
      <c r="AW51" s="697"/>
      <c r="AX51" s="697"/>
      <c r="AY51" s="697"/>
      <c r="AZ51" s="697"/>
      <c r="BA51" s="697"/>
      <c r="BB51" s="697"/>
      <c r="BC51" s="697"/>
      <c r="BD51" s="697"/>
      <c r="BE51" s="697"/>
      <c r="BF51" s="697"/>
      <c r="BG51" s="697"/>
      <c r="BH51" s="697"/>
      <c r="BI51" s="697"/>
      <c r="BJ51" s="697"/>
      <c r="BK51" s="697"/>
      <c r="BL51" s="697"/>
      <c r="BM51" s="697"/>
      <c r="BN51" s="697"/>
      <c r="BO51" s="697"/>
      <c r="BP51" s="697"/>
      <c r="BQ51" s="697"/>
      <c r="BR51" s="697"/>
      <c r="BS51" s="697"/>
      <c r="BT51" s="697"/>
      <c r="BU51" s="697"/>
      <c r="BV51" s="697"/>
      <c r="BW51" s="697"/>
      <c r="BX51" s="697"/>
      <c r="BY51" s="697"/>
      <c r="BZ51" s="697"/>
      <c r="CA51" s="697"/>
      <c r="CB51" s="698"/>
    </row>
    <row r="52" spans="1:80">
      <c r="A52" s="580"/>
      <c r="B52" s="581"/>
      <c r="C52" s="305" t="s">
        <v>146</v>
      </c>
      <c r="D52" s="306"/>
      <c r="E52" s="307" t="s">
        <v>147</v>
      </c>
      <c r="F52" s="45"/>
      <c r="G52" s="47"/>
      <c r="H52" s="43"/>
      <c r="I52" s="256">
        <v>0.40283775024784596</v>
      </c>
      <c r="J52" s="257">
        <v>4.0000000000000001E-3</v>
      </c>
      <c r="K52" s="258">
        <v>6.0000000000000001E-3</v>
      </c>
      <c r="L52" s="231">
        <v>0.39845907904949979</v>
      </c>
      <c r="M52" s="257">
        <v>4.0000000000000001E-3</v>
      </c>
      <c r="N52" s="258">
        <v>6.0000000000000001E-3</v>
      </c>
      <c r="O52" s="231">
        <v>0.40731372525059978</v>
      </c>
      <c r="P52" s="257">
        <v>4.0000000000000001E-3</v>
      </c>
      <c r="Q52" s="258">
        <v>6.0000000000000001E-3</v>
      </c>
      <c r="R52" s="256">
        <v>0.40283775024784596</v>
      </c>
      <c r="S52" s="257">
        <v>4.0000000000000001E-3</v>
      </c>
      <c r="T52" s="258">
        <v>6.0000000000000001E-3</v>
      </c>
      <c r="U52" s="231">
        <v>0.40796128284241312</v>
      </c>
      <c r="V52" s="257">
        <v>4.0000000000000001E-3</v>
      </c>
      <c r="W52" s="258">
        <v>6.0000000000000001E-3</v>
      </c>
      <c r="X52" s="256">
        <v>0.30123506376142184</v>
      </c>
      <c r="Y52" s="257">
        <v>3.0000000000000001E-3</v>
      </c>
      <c r="Z52" s="258">
        <v>6.0000000000000001E-3</v>
      </c>
      <c r="AA52" s="256">
        <v>0.20430545135977535</v>
      </c>
      <c r="AB52" s="257">
        <v>2E-3</v>
      </c>
      <c r="AC52" s="259">
        <v>5.0000000000000001E-3</v>
      </c>
      <c r="AD52" s="231">
        <v>0.29895262545576817</v>
      </c>
      <c r="AE52" s="257">
        <v>3.0000000000000001E-3</v>
      </c>
      <c r="AF52" s="258">
        <v>5.0000000000000001E-3</v>
      </c>
      <c r="AG52" s="231">
        <v>0.51486285495160078</v>
      </c>
      <c r="AH52" s="257">
        <v>5.0000000000000001E-3</v>
      </c>
      <c r="AI52" s="258">
        <v>8.0000000000000002E-3</v>
      </c>
      <c r="AJ52" s="256">
        <v>1.2339762527851359</v>
      </c>
      <c r="AK52" s="257">
        <v>1.2E-2</v>
      </c>
      <c r="AL52" s="258">
        <v>0.03</v>
      </c>
      <c r="AM52" s="256">
        <v>1.005498346498189</v>
      </c>
      <c r="AN52" s="257">
        <v>0.01</v>
      </c>
      <c r="AO52" s="259">
        <v>2.4E-2</v>
      </c>
      <c r="AP52" s="231">
        <v>1.2142956107949423</v>
      </c>
      <c r="AQ52" s="257">
        <v>1.2E-2</v>
      </c>
      <c r="AR52" s="258">
        <v>2.8000000000000001E-2</v>
      </c>
      <c r="AS52" s="231">
        <v>0.50205843960236973</v>
      </c>
      <c r="AT52" s="257">
        <v>5.0000000000000001E-3</v>
      </c>
      <c r="AU52" s="258">
        <v>0.01</v>
      </c>
      <c r="AV52" s="256">
        <v>0.39909255930236065</v>
      </c>
      <c r="AW52" s="257">
        <v>4.0000000000000001E-3</v>
      </c>
      <c r="AX52" s="258">
        <v>8.0000000000000002E-3</v>
      </c>
      <c r="AY52" s="256">
        <v>1.3154869116945209</v>
      </c>
      <c r="AZ52" s="257">
        <v>1.2999999999999999E-2</v>
      </c>
      <c r="BA52" s="259">
        <v>3.4000000000000002E-2</v>
      </c>
      <c r="BB52" s="231">
        <v>0.60247012752284368</v>
      </c>
      <c r="BC52" s="257">
        <v>6.0000000000000001E-3</v>
      </c>
      <c r="BD52" s="258">
        <v>1.2E-2</v>
      </c>
      <c r="BE52" s="231">
        <v>0.91500349531335201</v>
      </c>
      <c r="BF52" s="257">
        <v>8.9999999999999993E-3</v>
      </c>
      <c r="BG52" s="258">
        <v>2.1000000000000001E-2</v>
      </c>
      <c r="BH52" s="48">
        <v>1.3671042988868098</v>
      </c>
      <c r="BI52" s="257">
        <v>1.4E-2</v>
      </c>
      <c r="BJ52" s="258">
        <v>3.3000000000000002E-2</v>
      </c>
      <c r="BK52" s="256">
        <v>0.1964635924672401</v>
      </c>
      <c r="BL52" s="257">
        <v>2E-3</v>
      </c>
      <c r="BM52" s="259">
        <v>6.0000000000000001E-3</v>
      </c>
      <c r="BN52" s="231">
        <v>0.29657242939322226</v>
      </c>
      <c r="BO52" s="257">
        <v>3.0000000000000001E-3</v>
      </c>
      <c r="BP52" s="258">
        <v>5.0000000000000001E-3</v>
      </c>
      <c r="BQ52" s="231">
        <v>0.29895262545576817</v>
      </c>
      <c r="BR52" s="257">
        <v>3.0000000000000001E-3</v>
      </c>
      <c r="BS52" s="258">
        <v>5.0000000000000001E-3</v>
      </c>
      <c r="BT52" s="256">
        <v>0.21270527760931521</v>
      </c>
      <c r="BU52" s="257">
        <v>2E-3</v>
      </c>
      <c r="BV52" s="258">
        <v>5.0000000000000001E-3</v>
      </c>
      <c r="BW52" s="256">
        <v>0.31854742374771045</v>
      </c>
      <c r="BX52" s="257">
        <v>3.0000000000000001E-3</v>
      </c>
      <c r="BY52" s="259">
        <v>6.0000000000000001E-3</v>
      </c>
      <c r="BZ52" s="231">
        <v>0.42898224648393285</v>
      </c>
      <c r="CA52" s="257">
        <v>4.0000000000000001E-3</v>
      </c>
      <c r="CB52" s="43">
        <v>5.0000000000000001E-3</v>
      </c>
    </row>
    <row r="53" spans="1:80">
      <c r="A53" s="580"/>
      <c r="B53" s="581"/>
      <c r="C53" s="266" t="s">
        <v>148</v>
      </c>
      <c r="D53" s="267"/>
      <c r="E53" s="308" t="s">
        <v>149</v>
      </c>
      <c r="F53" s="24"/>
      <c r="G53" s="54"/>
      <c r="H53" s="25"/>
      <c r="I53" s="26">
        <v>30.414250143712369</v>
      </c>
      <c r="J53" s="309">
        <v>0.30199999999999999</v>
      </c>
      <c r="K53" s="264">
        <v>0.6</v>
      </c>
      <c r="L53" s="22">
        <v>30.083660468237234</v>
      </c>
      <c r="M53" s="309">
        <v>0.30199999999999999</v>
      </c>
      <c r="N53" s="264">
        <v>0.72</v>
      </c>
      <c r="O53" s="22">
        <v>28.308303904916684</v>
      </c>
      <c r="P53" s="309">
        <v>0.27800000000000002</v>
      </c>
      <c r="Q53" s="264">
        <v>0.72</v>
      </c>
      <c r="R53" s="26">
        <v>29.004318017844906</v>
      </c>
      <c r="S53" s="309">
        <v>0.28799999999999998</v>
      </c>
      <c r="T53" s="264">
        <v>0.6</v>
      </c>
      <c r="U53" s="22">
        <v>28.353309157547709</v>
      </c>
      <c r="V53" s="309">
        <v>0.27800000000000002</v>
      </c>
      <c r="W53" s="264">
        <v>0.84</v>
      </c>
      <c r="X53" s="26">
        <v>29.420624560698865</v>
      </c>
      <c r="Y53" s="309">
        <v>0.29299999999999998</v>
      </c>
      <c r="Z53" s="264">
        <v>0.72</v>
      </c>
      <c r="AA53" s="26">
        <v>29.419984995807649</v>
      </c>
      <c r="AB53" s="309">
        <v>0.28799999999999998</v>
      </c>
      <c r="AC53" s="265">
        <v>0.72</v>
      </c>
      <c r="AD53" s="22">
        <v>32.984439675286424</v>
      </c>
      <c r="AE53" s="309">
        <v>0.33100000000000002</v>
      </c>
      <c r="AF53" s="264">
        <v>0.72</v>
      </c>
      <c r="AG53" s="22">
        <v>35.62850956265077</v>
      </c>
      <c r="AH53" s="309">
        <v>0.34599999999999997</v>
      </c>
      <c r="AI53" s="264">
        <v>0.6</v>
      </c>
      <c r="AJ53" s="26">
        <v>36.505130811560271</v>
      </c>
      <c r="AK53" s="309">
        <v>0.35499999999999998</v>
      </c>
      <c r="AL53" s="264">
        <v>0.12</v>
      </c>
      <c r="AM53" s="26">
        <v>39.11388567877956</v>
      </c>
      <c r="AN53" s="309">
        <v>0.38900000000000001</v>
      </c>
      <c r="AO53" s="265">
        <v>0.48</v>
      </c>
      <c r="AP53" s="22">
        <v>81.560188525060298</v>
      </c>
      <c r="AQ53" s="309">
        <v>0.80600000000000005</v>
      </c>
      <c r="AR53" s="264">
        <v>0.6</v>
      </c>
      <c r="AS53" s="22">
        <v>166.78381363590722</v>
      </c>
      <c r="AT53" s="309">
        <v>1.661</v>
      </c>
      <c r="AU53" s="264">
        <v>0.24</v>
      </c>
      <c r="AV53" s="26">
        <v>150.35812171716435</v>
      </c>
      <c r="AW53" s="309">
        <v>1.5069999999999999</v>
      </c>
      <c r="AX53" s="264">
        <v>0.12</v>
      </c>
      <c r="AY53" s="26">
        <v>78.220875595374196</v>
      </c>
      <c r="AZ53" s="309">
        <v>0.77300000000000002</v>
      </c>
      <c r="BA53" s="265">
        <v>0.96</v>
      </c>
      <c r="BB53" s="22">
        <v>56.833015362988256</v>
      </c>
      <c r="BC53" s="309">
        <v>0.56599999999999995</v>
      </c>
      <c r="BD53" s="264">
        <v>0.12</v>
      </c>
      <c r="BE53" s="22">
        <v>54.188540333557405</v>
      </c>
      <c r="BF53" s="309">
        <v>0.53300000000000003</v>
      </c>
      <c r="BG53" s="264">
        <v>0</v>
      </c>
      <c r="BH53" s="26">
        <v>49.704006295241875</v>
      </c>
      <c r="BI53" s="309">
        <v>0.50900000000000001</v>
      </c>
      <c r="BJ53" s="264">
        <v>0.12</v>
      </c>
      <c r="BK53" s="26">
        <v>49.017666320576403</v>
      </c>
      <c r="BL53" s="309">
        <v>0.499</v>
      </c>
      <c r="BM53" s="265">
        <v>0.36</v>
      </c>
      <c r="BN53" s="22">
        <v>69.793378383871641</v>
      </c>
      <c r="BO53" s="309">
        <v>0.70599999999999996</v>
      </c>
      <c r="BP53" s="264">
        <v>0.24</v>
      </c>
      <c r="BQ53" s="22">
        <v>84.204989503374705</v>
      </c>
      <c r="BR53" s="309">
        <v>0.84499999999999997</v>
      </c>
      <c r="BS53" s="264">
        <v>0.24</v>
      </c>
      <c r="BT53" s="26">
        <v>76.573899939353481</v>
      </c>
      <c r="BU53" s="309">
        <v>0.72</v>
      </c>
      <c r="BV53" s="264">
        <v>0.36</v>
      </c>
      <c r="BW53" s="26">
        <v>52.454142443789657</v>
      </c>
      <c r="BX53" s="309">
        <v>0.49399999999999999</v>
      </c>
      <c r="BY53" s="265">
        <v>0.6</v>
      </c>
      <c r="BZ53" s="22">
        <v>51.477869578071939</v>
      </c>
      <c r="CA53" s="309">
        <v>0.48</v>
      </c>
      <c r="CB53" s="25">
        <v>0.6</v>
      </c>
    </row>
    <row r="54" spans="1:80">
      <c r="A54" s="580"/>
      <c r="B54" s="581"/>
      <c r="C54" s="261" t="s">
        <v>150</v>
      </c>
      <c r="D54" s="262"/>
      <c r="E54" s="308" t="s">
        <v>151</v>
      </c>
      <c r="F54" s="24"/>
      <c r="G54" s="54"/>
      <c r="H54" s="25"/>
      <c r="I54" s="26">
        <v>21.753238513383682</v>
      </c>
      <c r="J54" s="309">
        <v>0.216</v>
      </c>
      <c r="K54" s="264">
        <v>0.29699999999999999</v>
      </c>
      <c r="L54" s="22">
        <v>20.620257340811612</v>
      </c>
      <c r="M54" s="309">
        <v>0.20699999999999999</v>
      </c>
      <c r="N54" s="264">
        <v>0.29699999999999999</v>
      </c>
      <c r="O54" s="22">
        <v>21.078485281718539</v>
      </c>
      <c r="P54" s="309">
        <v>0.20699999999999999</v>
      </c>
      <c r="Q54" s="264">
        <v>0.29699999999999999</v>
      </c>
      <c r="R54" s="26">
        <v>19.034083699210722</v>
      </c>
      <c r="S54" s="309">
        <v>0.189</v>
      </c>
      <c r="T54" s="264">
        <v>0.315</v>
      </c>
      <c r="U54" s="22">
        <v>18.35825772790859</v>
      </c>
      <c r="V54" s="309">
        <v>0.18</v>
      </c>
      <c r="W54" s="264">
        <v>0.32400000000000001</v>
      </c>
      <c r="X54" s="26">
        <v>18.074103825685309</v>
      </c>
      <c r="Y54" s="309">
        <v>0.18</v>
      </c>
      <c r="Z54" s="264">
        <v>0.33300000000000002</v>
      </c>
      <c r="AA54" s="26">
        <v>18.387490622379779</v>
      </c>
      <c r="AB54" s="309">
        <v>0.18</v>
      </c>
      <c r="AC54" s="265">
        <v>0.315</v>
      </c>
      <c r="AD54" s="22">
        <v>17.937157527346091</v>
      </c>
      <c r="AE54" s="309">
        <v>0.18</v>
      </c>
      <c r="AF54" s="264">
        <v>0.32400000000000001</v>
      </c>
      <c r="AG54" s="22">
        <v>19.461815917170508</v>
      </c>
      <c r="AH54" s="309">
        <v>0.189</v>
      </c>
      <c r="AI54" s="264">
        <v>0.29699999999999999</v>
      </c>
      <c r="AJ54" s="26">
        <v>18.509643791777037</v>
      </c>
      <c r="AK54" s="309">
        <v>0.18</v>
      </c>
      <c r="AL54" s="264">
        <v>0.315</v>
      </c>
      <c r="AM54" s="26">
        <v>19.003918748815774</v>
      </c>
      <c r="AN54" s="309">
        <v>0.189</v>
      </c>
      <c r="AO54" s="265">
        <v>0.32400000000000001</v>
      </c>
      <c r="AP54" s="22">
        <v>19.12515587002034</v>
      </c>
      <c r="AQ54" s="309">
        <v>0.189</v>
      </c>
      <c r="AR54" s="264">
        <v>0.315</v>
      </c>
      <c r="AS54" s="22">
        <v>18.074103825685309</v>
      </c>
      <c r="AT54" s="309">
        <v>0.18</v>
      </c>
      <c r="AU54" s="264">
        <v>0.34200000000000003</v>
      </c>
      <c r="AV54" s="26">
        <v>17.959165168606226</v>
      </c>
      <c r="AW54" s="309">
        <v>0.18</v>
      </c>
      <c r="AX54" s="264">
        <v>0.32400000000000001</v>
      </c>
      <c r="AY54" s="26">
        <v>21.85732099430896</v>
      </c>
      <c r="AZ54" s="309">
        <v>0.216</v>
      </c>
      <c r="BA54" s="265">
        <v>0.24299999999999999</v>
      </c>
      <c r="BB54" s="22">
        <v>28.01486092981223</v>
      </c>
      <c r="BC54" s="309">
        <v>0.27900000000000003</v>
      </c>
      <c r="BD54" s="264">
        <v>2.7E-2</v>
      </c>
      <c r="BE54" s="22">
        <v>31.110118840653968</v>
      </c>
      <c r="BF54" s="309">
        <v>0.30599999999999999</v>
      </c>
      <c r="BG54" s="264">
        <v>0.09</v>
      </c>
      <c r="BH54" s="26">
        <v>30.759846724953224</v>
      </c>
      <c r="BI54" s="309">
        <v>0.315</v>
      </c>
      <c r="BJ54" s="264">
        <v>0.11700000000000001</v>
      </c>
      <c r="BK54" s="26">
        <v>31.827101979692895</v>
      </c>
      <c r="BL54" s="309">
        <v>0.32400000000000001</v>
      </c>
      <c r="BM54" s="265">
        <v>0.13500000000000001</v>
      </c>
      <c r="BN54" s="22">
        <v>24.912084069030673</v>
      </c>
      <c r="BO54" s="309">
        <v>0.252</v>
      </c>
      <c r="BP54" s="264">
        <v>0.11700000000000001</v>
      </c>
      <c r="BQ54" s="22">
        <v>29.596309920121048</v>
      </c>
      <c r="BR54" s="309">
        <v>0.29699999999999999</v>
      </c>
      <c r="BS54" s="264">
        <v>0.11799999999999999</v>
      </c>
      <c r="BT54" s="26">
        <v>33.501081223467146</v>
      </c>
      <c r="BU54" s="309">
        <v>0.315</v>
      </c>
      <c r="BV54" s="264">
        <v>0.09</v>
      </c>
      <c r="BW54" s="26">
        <v>35.358764035995861</v>
      </c>
      <c r="BX54" s="309">
        <v>0.33300000000000002</v>
      </c>
      <c r="BY54" s="265">
        <v>0.11700000000000001</v>
      </c>
      <c r="BZ54" s="22">
        <v>40.538822292731652</v>
      </c>
      <c r="CA54" s="309">
        <v>0.378</v>
      </c>
      <c r="CB54" s="25">
        <v>0.14399999999999999</v>
      </c>
    </row>
    <row r="55" spans="1:80">
      <c r="A55" s="580"/>
      <c r="B55" s="581"/>
      <c r="C55" s="266" t="s">
        <v>152</v>
      </c>
      <c r="D55" s="267"/>
      <c r="E55" s="308" t="s">
        <v>153</v>
      </c>
      <c r="F55" s="24"/>
      <c r="G55" s="54"/>
      <c r="H55" s="25"/>
      <c r="I55" s="26">
        <v>0.80567550049569192</v>
      </c>
      <c r="J55" s="309">
        <v>8.0000000000000002E-3</v>
      </c>
      <c r="K55" s="264">
        <v>1.2E-2</v>
      </c>
      <c r="L55" s="22">
        <v>0.79691815809899957</v>
      </c>
      <c r="M55" s="309">
        <v>8.0000000000000002E-3</v>
      </c>
      <c r="N55" s="264">
        <v>1.0999999999999999E-2</v>
      </c>
      <c r="O55" s="22">
        <v>0.81462745050119956</v>
      </c>
      <c r="P55" s="309">
        <v>8.0000000000000002E-3</v>
      </c>
      <c r="Q55" s="264">
        <v>1.0999999999999999E-2</v>
      </c>
      <c r="R55" s="26">
        <v>0.70496606293373043</v>
      </c>
      <c r="S55" s="309">
        <v>7.0000000000000001E-3</v>
      </c>
      <c r="T55" s="264">
        <v>1.0999999999999999E-2</v>
      </c>
      <c r="U55" s="22">
        <v>0.61194192426361971</v>
      </c>
      <c r="V55" s="309">
        <v>6.0000000000000001E-3</v>
      </c>
      <c r="W55" s="264">
        <v>1.2E-2</v>
      </c>
      <c r="X55" s="26">
        <v>0.60247012752284368</v>
      </c>
      <c r="Y55" s="309">
        <v>6.0000000000000001E-3</v>
      </c>
      <c r="Z55" s="264">
        <v>1.0999999999999999E-2</v>
      </c>
      <c r="AA55" s="26">
        <v>0.61291635407932599</v>
      </c>
      <c r="AB55" s="309">
        <v>6.0000000000000001E-3</v>
      </c>
      <c r="AC55" s="265">
        <v>1.0999999999999999E-2</v>
      </c>
      <c r="AD55" s="22">
        <v>2.092668378190377</v>
      </c>
      <c r="AE55" s="309">
        <v>2.1000000000000001E-2</v>
      </c>
      <c r="AF55" s="264">
        <v>2.7E-2</v>
      </c>
      <c r="AG55" s="22">
        <v>5.6634914044676083</v>
      </c>
      <c r="AH55" s="309">
        <v>5.5E-2</v>
      </c>
      <c r="AI55" s="264">
        <v>7.9000000000000001E-2</v>
      </c>
      <c r="AJ55" s="26">
        <v>5.9642185551281566</v>
      </c>
      <c r="AK55" s="309">
        <v>5.8000000000000003E-2</v>
      </c>
      <c r="AL55" s="264">
        <v>8.3000000000000004E-2</v>
      </c>
      <c r="AM55" s="26">
        <v>6.3346395829385918</v>
      </c>
      <c r="AN55" s="309">
        <v>6.3E-2</v>
      </c>
      <c r="AO55" s="265">
        <v>9.9000000000000005E-2</v>
      </c>
      <c r="AP55" s="22">
        <v>4.0476520359831412</v>
      </c>
      <c r="AQ55" s="309">
        <v>0.04</v>
      </c>
      <c r="AR55" s="264">
        <v>5.2999999999999999E-2</v>
      </c>
      <c r="AS55" s="22">
        <v>7.8321116577969683</v>
      </c>
      <c r="AT55" s="309">
        <v>7.8E-2</v>
      </c>
      <c r="AU55" s="264">
        <v>0.115</v>
      </c>
      <c r="AV55" s="26">
        <v>5.886615249709819</v>
      </c>
      <c r="AW55" s="309">
        <v>5.8999999999999997E-2</v>
      </c>
      <c r="AX55" s="264">
        <v>7.6999999999999999E-2</v>
      </c>
      <c r="AY55" s="26">
        <v>6.3750519566734472</v>
      </c>
      <c r="AZ55" s="309">
        <v>6.3E-2</v>
      </c>
      <c r="BA55" s="265">
        <v>0.10199999999999999</v>
      </c>
      <c r="BB55" s="22">
        <v>3.3135857013756405</v>
      </c>
      <c r="BC55" s="309">
        <v>3.3000000000000002E-2</v>
      </c>
      <c r="BD55" s="264">
        <v>5.8999999999999997E-2</v>
      </c>
      <c r="BE55" s="22">
        <v>0.71166938524371826</v>
      </c>
      <c r="BF55" s="309">
        <v>7.0000000000000001E-3</v>
      </c>
      <c r="BG55" s="264">
        <v>1.4E-2</v>
      </c>
      <c r="BH55" s="26">
        <v>0.58590184238006138</v>
      </c>
      <c r="BI55" s="309">
        <v>6.0000000000000001E-3</v>
      </c>
      <c r="BJ55" s="264">
        <v>1.2E-2</v>
      </c>
      <c r="BK55" s="26">
        <v>0.49115898116810025</v>
      </c>
      <c r="BL55" s="309">
        <v>5.0000000000000001E-3</v>
      </c>
      <c r="BM55" s="265">
        <v>1.2E-2</v>
      </c>
      <c r="BN55" s="22">
        <v>0.49428738232203712</v>
      </c>
      <c r="BO55" s="309">
        <v>5.0000000000000001E-3</v>
      </c>
      <c r="BP55" s="264">
        <v>1.0999999999999999E-2</v>
      </c>
      <c r="BQ55" s="22">
        <v>0.49825437575961362</v>
      </c>
      <c r="BR55" s="309">
        <v>5.0000000000000001E-3</v>
      </c>
      <c r="BS55" s="264">
        <v>1.0999999999999999E-2</v>
      </c>
      <c r="BT55" s="26">
        <v>0.53176319402328809</v>
      </c>
      <c r="BU55" s="309">
        <v>5.0000000000000001E-3</v>
      </c>
      <c r="BV55" s="264">
        <v>1.0999999999999999E-2</v>
      </c>
      <c r="BW55" s="26">
        <v>0.63709484749542089</v>
      </c>
      <c r="BX55" s="309">
        <v>6.0000000000000001E-3</v>
      </c>
      <c r="BY55" s="265">
        <v>0.01</v>
      </c>
      <c r="BZ55" s="22">
        <v>0.7507189313468825</v>
      </c>
      <c r="CA55" s="309">
        <v>7.0000000000000001E-3</v>
      </c>
      <c r="CB55" s="25">
        <v>0.01</v>
      </c>
    </row>
    <row r="56" spans="1:80">
      <c r="A56" s="580"/>
      <c r="B56" s="581"/>
      <c r="C56" s="273" t="s">
        <v>154</v>
      </c>
      <c r="D56" s="310"/>
      <c r="E56" s="311" t="s">
        <v>155</v>
      </c>
      <c r="F56" s="24"/>
      <c r="G56" s="312"/>
      <c r="H56" s="313"/>
      <c r="I56" s="26">
        <v>162.44432278744387</v>
      </c>
      <c r="J56" s="309">
        <v>1.613</v>
      </c>
      <c r="K56" s="264">
        <v>0</v>
      </c>
      <c r="L56" s="22">
        <v>160.97746793599791</v>
      </c>
      <c r="M56" s="309">
        <v>1.6160000000000001</v>
      </c>
      <c r="N56" s="264">
        <v>0</v>
      </c>
      <c r="O56" s="22">
        <v>165.06388715780557</v>
      </c>
      <c r="P56" s="309">
        <v>1.621</v>
      </c>
      <c r="Q56" s="264">
        <v>0</v>
      </c>
      <c r="R56" s="26">
        <v>164.05567378843526</v>
      </c>
      <c r="S56" s="309">
        <v>1.629</v>
      </c>
      <c r="T56" s="264">
        <v>0</v>
      </c>
      <c r="U56" s="22">
        <v>165.02033890975611</v>
      </c>
      <c r="V56" s="309">
        <v>1.6180000000000001</v>
      </c>
      <c r="W56" s="264">
        <v>0</v>
      </c>
      <c r="X56" s="26">
        <v>163.0685811828497</v>
      </c>
      <c r="Y56" s="309">
        <v>1.6240000000000001</v>
      </c>
      <c r="Z56" s="264">
        <v>0</v>
      </c>
      <c r="AA56" s="26">
        <v>164.77234652165882</v>
      </c>
      <c r="AB56" s="309">
        <v>1.613</v>
      </c>
      <c r="AC56" s="265">
        <v>0</v>
      </c>
      <c r="AD56" s="22">
        <v>161.23511599581096</v>
      </c>
      <c r="AE56" s="309">
        <v>1.6180000000000001</v>
      </c>
      <c r="AF56" s="264">
        <v>0</v>
      </c>
      <c r="AG56" s="22">
        <v>191.22006432902452</v>
      </c>
      <c r="AH56" s="309">
        <v>1.857</v>
      </c>
      <c r="AI56" s="264">
        <v>0</v>
      </c>
      <c r="AJ56" s="26">
        <v>180.46902696982613</v>
      </c>
      <c r="AK56" s="309">
        <v>1.7549999999999999</v>
      </c>
      <c r="AL56" s="264">
        <v>0</v>
      </c>
      <c r="AM56" s="26">
        <v>162.18688329015791</v>
      </c>
      <c r="AN56" s="309">
        <v>1.613</v>
      </c>
      <c r="AO56" s="265">
        <v>0</v>
      </c>
      <c r="AP56" s="22">
        <v>163.22156835102015</v>
      </c>
      <c r="AQ56" s="309">
        <v>1.613</v>
      </c>
      <c r="AR56" s="264">
        <v>0</v>
      </c>
      <c r="AS56" s="22">
        <v>163.36981624661112</v>
      </c>
      <c r="AT56" s="309">
        <v>1.627</v>
      </c>
      <c r="AU56" s="264">
        <v>0.28799999999999998</v>
      </c>
      <c r="AV56" s="26">
        <v>162.82976419536314</v>
      </c>
      <c r="AW56" s="309">
        <v>1.6319999999999999</v>
      </c>
      <c r="AX56" s="264">
        <v>0</v>
      </c>
      <c r="AY56" s="26">
        <v>164.33467266091552</v>
      </c>
      <c r="AZ56" s="309">
        <v>1.6240000000000001</v>
      </c>
      <c r="BA56" s="265">
        <v>0</v>
      </c>
      <c r="BB56" s="22">
        <v>161.96405261572448</v>
      </c>
      <c r="BC56" s="309">
        <v>1.613</v>
      </c>
      <c r="BD56" s="264">
        <v>0</v>
      </c>
      <c r="BE56" s="22">
        <v>162.26061983556775</v>
      </c>
      <c r="BF56" s="309">
        <v>1.5960000000000001</v>
      </c>
      <c r="BG56" s="264">
        <v>0</v>
      </c>
      <c r="BH56" s="26">
        <v>155.06868761658959</v>
      </c>
      <c r="BI56" s="309">
        <v>1.5880000000000001</v>
      </c>
      <c r="BJ56" s="264">
        <v>0</v>
      </c>
      <c r="BK56" s="26">
        <v>155.20623804911966</v>
      </c>
      <c r="BL56" s="309">
        <v>1.58</v>
      </c>
      <c r="BM56" s="265">
        <v>9.6000000000000002E-2</v>
      </c>
      <c r="BN56" s="22">
        <v>156.68910019608577</v>
      </c>
      <c r="BO56" s="309">
        <v>1.585</v>
      </c>
      <c r="BP56" s="264">
        <v>0</v>
      </c>
      <c r="BQ56" s="22">
        <v>157.74733536549368</v>
      </c>
      <c r="BR56" s="309">
        <v>1.583</v>
      </c>
      <c r="BS56" s="264">
        <v>0</v>
      </c>
      <c r="BT56" s="26">
        <v>168.88799042179627</v>
      </c>
      <c r="BU56" s="309">
        <v>1.5880000000000001</v>
      </c>
      <c r="BV56" s="264">
        <v>9.6000000000000002E-2</v>
      </c>
      <c r="BW56" s="26">
        <v>170.4228717050251</v>
      </c>
      <c r="BX56" s="309">
        <v>1.605</v>
      </c>
      <c r="BY56" s="265">
        <v>0</v>
      </c>
      <c r="BZ56" s="22">
        <v>172.34361752492001</v>
      </c>
      <c r="CA56" s="309">
        <v>1.607</v>
      </c>
      <c r="CB56" s="25">
        <v>0</v>
      </c>
    </row>
    <row r="57" spans="1:80">
      <c r="A57" s="580"/>
      <c r="B57" s="581"/>
      <c r="C57" s="273" t="s">
        <v>156</v>
      </c>
      <c r="D57" s="310"/>
      <c r="E57" s="314" t="s">
        <v>157</v>
      </c>
      <c r="F57" s="24"/>
      <c r="G57" s="312"/>
      <c r="H57" s="313"/>
      <c r="I57" s="26">
        <v>62.439851288416122</v>
      </c>
      <c r="J57" s="309">
        <v>0.62</v>
      </c>
      <c r="K57" s="264">
        <v>0.52800000000000002</v>
      </c>
      <c r="L57" s="22">
        <v>61.661542482910093</v>
      </c>
      <c r="M57" s="309">
        <v>0.61899999999999999</v>
      </c>
      <c r="N57" s="264">
        <v>0.504</v>
      </c>
      <c r="O57" s="22">
        <v>59.060490161336972</v>
      </c>
      <c r="P57" s="309">
        <v>0.57999999999999996</v>
      </c>
      <c r="Q57" s="264">
        <v>0.46800000000000003</v>
      </c>
      <c r="R57" s="26">
        <v>62.238432413292195</v>
      </c>
      <c r="S57" s="309">
        <v>0.61799999999999999</v>
      </c>
      <c r="T57" s="264">
        <v>0.46700000000000003</v>
      </c>
      <c r="U57" s="22">
        <v>59.868318257124123</v>
      </c>
      <c r="V57" s="309">
        <v>0.58699999999999997</v>
      </c>
      <c r="W57" s="264">
        <v>0.432</v>
      </c>
      <c r="X57" s="26">
        <v>51.812430966964556</v>
      </c>
      <c r="Y57" s="309">
        <v>0.51600000000000001</v>
      </c>
      <c r="Z57" s="264">
        <v>0.46800000000000003</v>
      </c>
      <c r="AA57" s="26">
        <v>53.119417353541586</v>
      </c>
      <c r="AB57" s="309">
        <v>0.52</v>
      </c>
      <c r="AC57" s="265">
        <v>0.39600000000000002</v>
      </c>
      <c r="AD57" s="22">
        <v>47.23451482201137</v>
      </c>
      <c r="AE57" s="309">
        <v>0.47399999999999998</v>
      </c>
      <c r="AF57" s="264">
        <v>0.28799999999999998</v>
      </c>
      <c r="AG57" s="22">
        <v>70.948101412330587</v>
      </c>
      <c r="AH57" s="309">
        <v>0.68899999999999995</v>
      </c>
      <c r="AI57" s="264">
        <v>0.504</v>
      </c>
      <c r="AJ57" s="26">
        <v>87.40665123894712</v>
      </c>
      <c r="AK57" s="309">
        <v>0.85</v>
      </c>
      <c r="AL57" s="264">
        <v>0.72</v>
      </c>
      <c r="AM57" s="26">
        <v>85.065160113746799</v>
      </c>
      <c r="AN57" s="309">
        <v>0.84599999999999997</v>
      </c>
      <c r="AO57" s="265">
        <v>0.72</v>
      </c>
      <c r="AP57" s="22">
        <v>84.494736251148069</v>
      </c>
      <c r="AQ57" s="309">
        <v>0.83499999999999996</v>
      </c>
      <c r="AR57" s="264">
        <v>0.64800000000000002</v>
      </c>
      <c r="AS57" s="22">
        <v>81.735113967265789</v>
      </c>
      <c r="AT57" s="309">
        <v>0.81399999999999995</v>
      </c>
      <c r="AU57" s="264">
        <v>0.61199999999999999</v>
      </c>
      <c r="AV57" s="26">
        <v>92.489700618322075</v>
      </c>
      <c r="AW57" s="309">
        <v>0.92700000000000005</v>
      </c>
      <c r="AX57" s="264">
        <v>0.79200000000000004</v>
      </c>
      <c r="AY57" s="26">
        <v>93.804335933909286</v>
      </c>
      <c r="AZ57" s="309">
        <v>0.92700000000000005</v>
      </c>
      <c r="BA57" s="265">
        <v>0.75600000000000001</v>
      </c>
      <c r="BB57" s="22">
        <v>86.655286675369013</v>
      </c>
      <c r="BC57" s="309">
        <v>0.86299999999999999</v>
      </c>
      <c r="BD57" s="264">
        <v>0.79200000000000004</v>
      </c>
      <c r="BE57" s="22">
        <v>81.2319769728187</v>
      </c>
      <c r="BF57" s="309">
        <v>0.79900000000000004</v>
      </c>
      <c r="BG57" s="264">
        <v>0.64800000000000002</v>
      </c>
      <c r="BH57" s="26">
        <v>72.456527841000934</v>
      </c>
      <c r="BI57" s="309">
        <v>0.74199999999999999</v>
      </c>
      <c r="BJ57" s="264">
        <v>0.36</v>
      </c>
      <c r="BK57" s="26">
        <v>65.225912699123711</v>
      </c>
      <c r="BL57" s="309">
        <v>0.66400000000000003</v>
      </c>
      <c r="BM57" s="265">
        <v>0.53100000000000003</v>
      </c>
      <c r="BN57" s="22">
        <v>57.633908778749529</v>
      </c>
      <c r="BO57" s="309">
        <v>0.58299999999999996</v>
      </c>
      <c r="BP57" s="264">
        <v>0.55200000000000005</v>
      </c>
      <c r="BQ57" s="22">
        <v>63.876210972382466</v>
      </c>
      <c r="BR57" s="309">
        <v>0.64100000000000001</v>
      </c>
      <c r="BS57" s="264">
        <v>0.64400000000000002</v>
      </c>
      <c r="BT57" s="26">
        <v>67.108515085738944</v>
      </c>
      <c r="BU57" s="309">
        <v>0.63100000000000001</v>
      </c>
      <c r="BV57" s="264">
        <v>0.53500000000000003</v>
      </c>
      <c r="BW57" s="26">
        <v>60.524010512064983</v>
      </c>
      <c r="BX57" s="309">
        <v>0.56999999999999995</v>
      </c>
      <c r="BY57" s="265">
        <v>0.40400000000000003</v>
      </c>
      <c r="BZ57" s="22">
        <v>61.880689055307307</v>
      </c>
      <c r="CA57" s="309">
        <v>0.57699999999999996</v>
      </c>
      <c r="CB57" s="25">
        <v>0.40400000000000003</v>
      </c>
    </row>
    <row r="58" spans="1:80">
      <c r="A58" s="580"/>
      <c r="B58" s="581"/>
      <c r="C58" s="266" t="s">
        <v>158</v>
      </c>
      <c r="D58" s="267"/>
      <c r="E58" s="308" t="s">
        <v>159</v>
      </c>
      <c r="F58" s="24"/>
      <c r="G58" s="54"/>
      <c r="H58" s="25"/>
      <c r="I58" s="26">
        <v>357.92134109521112</v>
      </c>
      <c r="J58" s="309">
        <v>3.5539999999999998</v>
      </c>
      <c r="K58" s="264">
        <v>0.93600000000000005</v>
      </c>
      <c r="L58" s="22">
        <v>354.42935081453004</v>
      </c>
      <c r="M58" s="309">
        <v>3.5579999999999998</v>
      </c>
      <c r="N58" s="264">
        <v>0.92800000000000005</v>
      </c>
      <c r="O58" s="22">
        <v>364.3421272366615</v>
      </c>
      <c r="P58" s="309">
        <v>3.5779999999999998</v>
      </c>
      <c r="Q58" s="264">
        <v>0.93400000000000005</v>
      </c>
      <c r="R58" s="26">
        <v>356.61211840690561</v>
      </c>
      <c r="S58" s="309">
        <v>3.5409999999999999</v>
      </c>
      <c r="T58" s="264">
        <v>0.92</v>
      </c>
      <c r="U58" s="22">
        <v>360.33180307056136</v>
      </c>
      <c r="V58" s="309">
        <v>3.5329999999999999</v>
      </c>
      <c r="W58" s="264">
        <v>0.91900000000000004</v>
      </c>
      <c r="X58" s="26">
        <v>354.35284667135255</v>
      </c>
      <c r="Y58" s="309">
        <v>3.5289999999999999</v>
      </c>
      <c r="Z58" s="264">
        <v>0.90400000000000003</v>
      </c>
      <c r="AA58" s="26">
        <v>365.29814703127829</v>
      </c>
      <c r="AB58" s="309">
        <v>3.5760000000000001</v>
      </c>
      <c r="AC58" s="265">
        <v>0.92200000000000004</v>
      </c>
      <c r="AD58" s="22">
        <v>354.05955941478146</v>
      </c>
      <c r="AE58" s="309">
        <v>3.5529999999999999</v>
      </c>
      <c r="AF58" s="264">
        <v>0.91</v>
      </c>
      <c r="AG58" s="22">
        <v>365.55262701563657</v>
      </c>
      <c r="AH58" s="309">
        <v>3.55</v>
      </c>
      <c r="AI58" s="264">
        <v>0.90700000000000003</v>
      </c>
      <c r="AJ58" s="26">
        <v>367.82775468436927</v>
      </c>
      <c r="AK58" s="309">
        <v>3.577</v>
      </c>
      <c r="AL58" s="264">
        <v>0.91900000000000004</v>
      </c>
      <c r="AM58" s="26">
        <v>355.54421532175968</v>
      </c>
      <c r="AN58" s="309">
        <v>3.536</v>
      </c>
      <c r="AO58" s="265">
        <v>0.90800000000000003</v>
      </c>
      <c r="AP58" s="22">
        <v>357.7112486800101</v>
      </c>
      <c r="AQ58" s="309">
        <v>3.5350000000000001</v>
      </c>
      <c r="AR58" s="264">
        <v>0.90700000000000003</v>
      </c>
      <c r="AS58" s="22">
        <v>355.05572848679589</v>
      </c>
      <c r="AT58" s="309">
        <v>3.536</v>
      </c>
      <c r="AU58" s="264">
        <v>0.90600000000000003</v>
      </c>
      <c r="AV58" s="26">
        <v>356.88852115613599</v>
      </c>
      <c r="AW58" s="309">
        <v>3.577</v>
      </c>
      <c r="AX58" s="264">
        <v>0.92200000000000004</v>
      </c>
      <c r="AY58" s="26">
        <v>360.24103120249953</v>
      </c>
      <c r="AZ58" s="309">
        <v>3.56</v>
      </c>
      <c r="BA58" s="265">
        <v>0.91700000000000004</v>
      </c>
      <c r="BB58" s="22">
        <v>357.16437393312583</v>
      </c>
      <c r="BC58" s="309">
        <v>3.5569999999999999</v>
      </c>
      <c r="BD58" s="264">
        <v>0.91800000000000004</v>
      </c>
      <c r="BE58" s="22">
        <v>363.56138880450521</v>
      </c>
      <c r="BF58" s="309">
        <v>3.5760000000000001</v>
      </c>
      <c r="BG58" s="264">
        <v>0.92900000000000005</v>
      </c>
      <c r="BH58" s="26">
        <v>345.58443669717286</v>
      </c>
      <c r="BI58" s="309">
        <v>3.5390000000000001</v>
      </c>
      <c r="BJ58" s="264">
        <v>0.91800000000000004</v>
      </c>
      <c r="BK58" s="26">
        <v>347.74055866701497</v>
      </c>
      <c r="BL58" s="309">
        <v>3.54</v>
      </c>
      <c r="BM58" s="265">
        <v>0.91600000000000004</v>
      </c>
      <c r="BN58" s="22">
        <v>350.94404144864637</v>
      </c>
      <c r="BO58" s="309">
        <v>3.55</v>
      </c>
      <c r="BP58" s="264">
        <v>0.91300000000000003</v>
      </c>
      <c r="BQ58" s="22">
        <v>355.65397341721223</v>
      </c>
      <c r="BR58" s="309">
        <v>3.569</v>
      </c>
      <c r="BS58" s="264">
        <v>0.91900000000000004</v>
      </c>
      <c r="BT58" s="26">
        <v>377.55186775653448</v>
      </c>
      <c r="BU58" s="309">
        <v>3.55</v>
      </c>
      <c r="BV58" s="264">
        <v>0.91100000000000003</v>
      </c>
      <c r="BW58" s="26">
        <v>376.52305486979373</v>
      </c>
      <c r="BX58" s="309">
        <v>3.5459999999999998</v>
      </c>
      <c r="BY58" s="265">
        <v>0.91100000000000003</v>
      </c>
      <c r="BZ58" s="22">
        <v>382.22318161718414</v>
      </c>
      <c r="CA58" s="309">
        <v>3.5640000000000001</v>
      </c>
      <c r="CB58" s="25">
        <v>0.92</v>
      </c>
    </row>
    <row r="59" spans="1:80" ht="15.75" thickBot="1">
      <c r="A59" s="580"/>
      <c r="B59" s="581"/>
      <c r="C59" s="687" t="s">
        <v>160</v>
      </c>
      <c r="D59" s="688"/>
      <c r="E59" s="315"/>
      <c r="F59" s="138"/>
      <c r="G59" s="140"/>
      <c r="H59" s="142"/>
      <c r="I59" s="316">
        <v>636.1815170789107</v>
      </c>
      <c r="J59" s="317">
        <v>6.3170000000000002</v>
      </c>
      <c r="K59" s="318">
        <v>2.379</v>
      </c>
      <c r="L59" s="246">
        <v>628.96765627963532</v>
      </c>
      <c r="M59" s="317">
        <v>6.3140000000000001</v>
      </c>
      <c r="N59" s="318">
        <v>2.4659999999999997</v>
      </c>
      <c r="O59" s="246">
        <v>639.07523491819109</v>
      </c>
      <c r="P59" s="317">
        <v>6.2759999999999998</v>
      </c>
      <c r="Q59" s="318">
        <v>2.4359999999999999</v>
      </c>
      <c r="R59" s="316">
        <v>632.05243013887025</v>
      </c>
      <c r="S59" s="317">
        <v>6.2759999999999998</v>
      </c>
      <c r="T59" s="319">
        <v>2.319</v>
      </c>
      <c r="U59" s="246">
        <v>632.95193033000396</v>
      </c>
      <c r="V59" s="317">
        <v>6.2059999999999995</v>
      </c>
      <c r="W59" s="318">
        <v>2.5329999999999999</v>
      </c>
      <c r="X59" s="316">
        <v>617.63229239883526</v>
      </c>
      <c r="Y59" s="317">
        <v>6.1509999999999998</v>
      </c>
      <c r="Z59" s="318">
        <v>2.4419999999999997</v>
      </c>
      <c r="AA59" s="316">
        <v>631.81460833010522</v>
      </c>
      <c r="AB59" s="317">
        <v>6.1850000000000005</v>
      </c>
      <c r="AC59" s="320">
        <v>2.3690000000000002</v>
      </c>
      <c r="AD59" s="246">
        <v>615.84240843888244</v>
      </c>
      <c r="AE59" s="317">
        <v>6.18</v>
      </c>
      <c r="AF59" s="319">
        <v>2.274</v>
      </c>
      <c r="AG59" s="246">
        <v>688.98947249623211</v>
      </c>
      <c r="AH59" s="317">
        <v>6.6909999999999998</v>
      </c>
      <c r="AI59" s="318">
        <v>2.395</v>
      </c>
      <c r="AJ59" s="316">
        <v>697.91640230439316</v>
      </c>
      <c r="AK59" s="317">
        <v>6.7869999999999999</v>
      </c>
      <c r="AL59" s="318">
        <v>2.1869999999999998</v>
      </c>
      <c r="AM59" s="316">
        <v>668.25420108269645</v>
      </c>
      <c r="AN59" s="317">
        <v>6.6460000000000008</v>
      </c>
      <c r="AO59" s="320">
        <v>2.5550000000000002</v>
      </c>
      <c r="AP59" s="246">
        <v>711.3748453240371</v>
      </c>
      <c r="AQ59" s="317">
        <v>7.03</v>
      </c>
      <c r="AR59" s="319">
        <v>2.5510000000000002</v>
      </c>
      <c r="AS59" s="246">
        <v>793.35274625966463</v>
      </c>
      <c r="AT59" s="317">
        <v>7.9009999999999998</v>
      </c>
      <c r="AU59" s="318">
        <v>2.5130000000000003</v>
      </c>
      <c r="AV59" s="316">
        <v>786.81098066460402</v>
      </c>
      <c r="AW59" s="317">
        <v>7.8859999999999992</v>
      </c>
      <c r="AX59" s="318">
        <v>2.2430000000000003</v>
      </c>
      <c r="AY59" s="316">
        <v>726.14877525537543</v>
      </c>
      <c r="AZ59" s="317">
        <v>7.1760000000000002</v>
      </c>
      <c r="BA59" s="320">
        <v>3.0120000000000005</v>
      </c>
      <c r="BB59" s="246">
        <v>694.54764534591834</v>
      </c>
      <c r="BC59" s="317">
        <v>6.9169999999999998</v>
      </c>
      <c r="BD59" s="319">
        <v>1.9279999999999999</v>
      </c>
      <c r="BE59" s="246">
        <v>693.9793176676601</v>
      </c>
      <c r="BF59" s="317">
        <v>6.8260000000000005</v>
      </c>
      <c r="BG59" s="318">
        <v>1.702</v>
      </c>
      <c r="BH59" s="316">
        <v>655.52651131622542</v>
      </c>
      <c r="BI59" s="317">
        <v>6.713000000000001</v>
      </c>
      <c r="BJ59" s="318">
        <v>1.56</v>
      </c>
      <c r="BK59" s="316">
        <v>649.70510028916294</v>
      </c>
      <c r="BL59" s="317">
        <v>6.6140000000000008</v>
      </c>
      <c r="BM59" s="320">
        <v>2.056</v>
      </c>
      <c r="BN59" s="246">
        <v>660.76337268809925</v>
      </c>
      <c r="BO59" s="317">
        <v>6.6840000000000002</v>
      </c>
      <c r="BP59" s="319">
        <v>1.8380000000000001</v>
      </c>
      <c r="BQ59" s="246">
        <v>691.87602617979951</v>
      </c>
      <c r="BR59" s="317">
        <v>6.9429999999999996</v>
      </c>
      <c r="BS59" s="318">
        <v>1.9370000000000001</v>
      </c>
      <c r="BT59" s="316">
        <v>724.36782289852295</v>
      </c>
      <c r="BU59" s="317">
        <v>6.8109999999999999</v>
      </c>
      <c r="BV59" s="318">
        <v>2.008</v>
      </c>
      <c r="BW59" s="316">
        <v>696.23848583791244</v>
      </c>
      <c r="BX59" s="317">
        <v>6.5569999999999995</v>
      </c>
      <c r="BY59" s="320">
        <v>2.048</v>
      </c>
      <c r="BZ59" s="246">
        <v>709.64388124604579</v>
      </c>
      <c r="CA59" s="317">
        <v>6.617</v>
      </c>
      <c r="CB59" s="142">
        <v>2.0830000000000002</v>
      </c>
    </row>
    <row r="60" spans="1:80" ht="15.75" thickBot="1">
      <c r="A60" s="580"/>
      <c r="B60" s="581"/>
      <c r="C60" s="691"/>
      <c r="D60" s="692"/>
      <c r="E60" s="696"/>
      <c r="F60" s="697"/>
      <c r="G60" s="697"/>
      <c r="H60" s="697"/>
      <c r="I60" s="697"/>
      <c r="J60" s="697"/>
      <c r="K60" s="697"/>
      <c r="L60" s="697"/>
      <c r="M60" s="697"/>
      <c r="N60" s="697"/>
      <c r="O60" s="697"/>
      <c r="P60" s="697"/>
      <c r="Q60" s="697"/>
      <c r="R60" s="697"/>
      <c r="S60" s="697"/>
      <c r="T60" s="697"/>
      <c r="U60" s="697"/>
      <c r="V60" s="697"/>
      <c r="W60" s="697"/>
      <c r="X60" s="697"/>
      <c r="Y60" s="697"/>
      <c r="Z60" s="697"/>
      <c r="AA60" s="697"/>
      <c r="AB60" s="697"/>
      <c r="AC60" s="697"/>
      <c r="AD60" s="697"/>
      <c r="AE60" s="697"/>
      <c r="AF60" s="697"/>
      <c r="AG60" s="697"/>
      <c r="AH60" s="697"/>
      <c r="AI60" s="697"/>
      <c r="AJ60" s="697"/>
      <c r="AK60" s="697"/>
      <c r="AL60" s="697"/>
      <c r="AM60" s="697"/>
      <c r="AN60" s="697"/>
      <c r="AO60" s="697"/>
      <c r="AP60" s="697"/>
      <c r="AQ60" s="697"/>
      <c r="AR60" s="697"/>
      <c r="AS60" s="697"/>
      <c r="AT60" s="697"/>
      <c r="AU60" s="697"/>
      <c r="AV60" s="697"/>
      <c r="AW60" s="697"/>
      <c r="AX60" s="697"/>
      <c r="AY60" s="697"/>
      <c r="AZ60" s="697"/>
      <c r="BA60" s="697"/>
      <c r="BB60" s="697"/>
      <c r="BC60" s="697"/>
      <c r="BD60" s="697"/>
      <c r="BE60" s="697"/>
      <c r="BF60" s="697"/>
      <c r="BG60" s="697"/>
      <c r="BH60" s="697"/>
      <c r="BI60" s="697"/>
      <c r="BJ60" s="697"/>
      <c r="BK60" s="697"/>
      <c r="BL60" s="697"/>
      <c r="BM60" s="697"/>
      <c r="BN60" s="697"/>
      <c r="BO60" s="697"/>
      <c r="BP60" s="697"/>
      <c r="BQ60" s="697"/>
      <c r="BR60" s="697"/>
      <c r="BS60" s="697"/>
      <c r="BT60" s="697"/>
      <c r="BU60" s="697"/>
      <c r="BV60" s="697"/>
      <c r="BW60" s="697"/>
      <c r="BX60" s="697"/>
      <c r="BY60" s="697"/>
      <c r="BZ60" s="697"/>
      <c r="CA60" s="697"/>
      <c r="CB60" s="698"/>
    </row>
    <row r="61" spans="1:80">
      <c r="A61" s="580"/>
      <c r="B61" s="581"/>
      <c r="C61" s="253" t="s">
        <v>161</v>
      </c>
      <c r="D61" s="254"/>
      <c r="E61" s="307" t="s">
        <v>162</v>
      </c>
      <c r="F61" s="230"/>
      <c r="G61" s="229"/>
      <c r="H61" s="229"/>
      <c r="I61" s="292">
        <v>0.32328597869054004</v>
      </c>
      <c r="J61" s="286">
        <v>3.0000000000000001E-3</v>
      </c>
      <c r="K61" s="75">
        <v>1.2999999999999999E-2</v>
      </c>
      <c r="L61" s="292">
        <v>0.31593857008393683</v>
      </c>
      <c r="M61" s="286">
        <v>3.0000000000000001E-3</v>
      </c>
      <c r="N61" s="75">
        <v>1.2E-2</v>
      </c>
      <c r="O61" s="292">
        <v>0.32328597869054004</v>
      </c>
      <c r="P61" s="286">
        <v>3.0000000000000001E-3</v>
      </c>
      <c r="Q61" s="77">
        <v>1.2E-2</v>
      </c>
      <c r="R61" s="292">
        <v>0.32225146355873036</v>
      </c>
      <c r="S61" s="286">
        <v>3.0000000000000001E-3</v>
      </c>
      <c r="T61" s="75">
        <v>1.2E-2</v>
      </c>
      <c r="U61" s="292">
        <v>0.32590156104240525</v>
      </c>
      <c r="V61" s="286">
        <v>3.0000000000000001E-3</v>
      </c>
      <c r="W61" s="75">
        <v>1.2E-2</v>
      </c>
      <c r="X61" s="292">
        <v>0.32372705665417728</v>
      </c>
      <c r="Y61" s="286">
        <v>3.0000000000000001E-3</v>
      </c>
      <c r="Z61" s="75">
        <v>1.0999999999999999E-2</v>
      </c>
      <c r="AA61" s="292">
        <v>0.32372705665417728</v>
      </c>
      <c r="AB61" s="286">
        <v>3.0000000000000001E-3</v>
      </c>
      <c r="AC61" s="77">
        <v>1.0999999999999999E-2</v>
      </c>
      <c r="AD61" s="292">
        <v>0.4309353676240672</v>
      </c>
      <c r="AE61" s="286">
        <v>4.0000000000000001E-3</v>
      </c>
      <c r="AF61" s="75">
        <v>0.01</v>
      </c>
      <c r="AG61" s="292">
        <v>1.4166381050630252</v>
      </c>
      <c r="AH61" s="286">
        <v>1.2999999999999999E-2</v>
      </c>
      <c r="AI61" s="75">
        <v>1.9E-2</v>
      </c>
      <c r="AJ61" s="292">
        <v>1.3141395369129969</v>
      </c>
      <c r="AK61" s="286">
        <v>1.2E-2</v>
      </c>
      <c r="AL61" s="75">
        <v>1.9E-2</v>
      </c>
      <c r="AM61" s="292">
        <v>1.2535791250995498</v>
      </c>
      <c r="AN61" s="286">
        <v>1.2E-2</v>
      </c>
      <c r="AO61" s="77">
        <v>2.1999999999999999E-2</v>
      </c>
      <c r="AP61" s="292">
        <v>1.2535791250995498</v>
      </c>
      <c r="AQ61" s="286">
        <v>1.2E-2</v>
      </c>
      <c r="AR61" s="75">
        <v>2.4E-2</v>
      </c>
      <c r="AS61" s="292">
        <v>0.95240191530141616</v>
      </c>
      <c r="AT61" s="286">
        <v>8.9999999999999993E-3</v>
      </c>
      <c r="AU61" s="75">
        <v>1.9E-2</v>
      </c>
      <c r="AV61" s="292">
        <v>1.2556010269142266</v>
      </c>
      <c r="AW61" s="286">
        <v>1.2E-2</v>
      </c>
      <c r="AX61" s="75">
        <v>2.1999999999999999E-2</v>
      </c>
      <c r="AY61" s="292">
        <v>1.2535791250995498</v>
      </c>
      <c r="AZ61" s="286">
        <v>1.2E-2</v>
      </c>
      <c r="BA61" s="77">
        <v>2.3E-2</v>
      </c>
      <c r="BB61" s="292">
        <v>1.1454252278698533</v>
      </c>
      <c r="BC61" s="286">
        <v>1.0999999999999999E-2</v>
      </c>
      <c r="BD61" s="75">
        <v>2.3E-2</v>
      </c>
      <c r="BE61" s="292">
        <v>1.3343597639209648</v>
      </c>
      <c r="BF61" s="286">
        <v>1.2999999999999999E-2</v>
      </c>
      <c r="BG61" s="75">
        <v>2.4E-2</v>
      </c>
      <c r="BH61" s="292">
        <v>1.2146575151670234</v>
      </c>
      <c r="BI61" s="286">
        <v>1.2E-2</v>
      </c>
      <c r="BJ61" s="75">
        <v>2.3E-2</v>
      </c>
      <c r="BK61" s="292">
        <v>1.2010967454602146</v>
      </c>
      <c r="BL61" s="286">
        <v>1.2E-2</v>
      </c>
      <c r="BM61" s="77">
        <v>2.1999999999999999E-2</v>
      </c>
      <c r="BN61" s="292">
        <v>1.1188498451430442</v>
      </c>
      <c r="BO61" s="286">
        <v>1.0999999999999999E-2</v>
      </c>
      <c r="BP61" s="75">
        <v>2.1000000000000001E-2</v>
      </c>
      <c r="BQ61" s="292">
        <v>1.0204439829316456</v>
      </c>
      <c r="BR61" s="286">
        <v>0.01</v>
      </c>
      <c r="BS61" s="75">
        <v>2.1000000000000001E-2</v>
      </c>
      <c r="BT61" s="292">
        <v>0.3066317831447698</v>
      </c>
      <c r="BU61" s="286">
        <v>3.0000000000000001E-3</v>
      </c>
      <c r="BV61" s="75">
        <v>1.0999999999999999E-2</v>
      </c>
      <c r="BW61" s="292">
        <v>0.31101443952958691</v>
      </c>
      <c r="BX61" s="286">
        <v>3.0000000000000001E-3</v>
      </c>
      <c r="BY61" s="77">
        <v>0.01</v>
      </c>
      <c r="BZ61" s="292">
        <v>0.40619614854560659</v>
      </c>
      <c r="CA61" s="286">
        <v>4.0000000000000001E-3</v>
      </c>
      <c r="CB61" s="75">
        <v>0.01</v>
      </c>
    </row>
    <row r="62" spans="1:80">
      <c r="A62" s="580"/>
      <c r="B62" s="581"/>
      <c r="C62" s="261" t="s">
        <v>163</v>
      </c>
      <c r="D62" s="262"/>
      <c r="E62" s="308" t="s">
        <v>164</v>
      </c>
      <c r="F62" s="24"/>
      <c r="G62" s="312"/>
      <c r="H62" s="313"/>
      <c r="I62" s="276">
        <v>51.079184633105328</v>
      </c>
      <c r="J62" s="278">
        <v>0.47399999999999998</v>
      </c>
      <c r="K62" s="109">
        <v>0.36</v>
      </c>
      <c r="L62" s="276">
        <v>48.654539792926272</v>
      </c>
      <c r="M62" s="278">
        <v>0.46200000000000002</v>
      </c>
      <c r="N62" s="109">
        <v>0.48</v>
      </c>
      <c r="O62" s="276">
        <v>49.786040718343166</v>
      </c>
      <c r="P62" s="278">
        <v>0.46200000000000002</v>
      </c>
      <c r="Q62" s="111">
        <v>0.48</v>
      </c>
      <c r="R62" s="276">
        <v>45.3300392072614</v>
      </c>
      <c r="S62" s="278">
        <v>0.42199999999999999</v>
      </c>
      <c r="T62" s="109">
        <v>0.36</v>
      </c>
      <c r="U62" s="276">
        <v>44.757147716490323</v>
      </c>
      <c r="V62" s="278">
        <v>0.41199999999999998</v>
      </c>
      <c r="W62" s="109">
        <v>0.36</v>
      </c>
      <c r="X62" s="276">
        <v>40.142155025117987</v>
      </c>
      <c r="Y62" s="278">
        <v>0.372</v>
      </c>
      <c r="Z62" s="109">
        <v>0.36</v>
      </c>
      <c r="AA62" s="276">
        <v>42.516153440581952</v>
      </c>
      <c r="AB62" s="278">
        <v>0.39400000000000002</v>
      </c>
      <c r="AC62" s="111">
        <v>0.36</v>
      </c>
      <c r="AD62" s="276">
        <v>48.480228857707566</v>
      </c>
      <c r="AE62" s="278">
        <v>0.45</v>
      </c>
      <c r="AF62" s="109">
        <v>0.36</v>
      </c>
      <c r="AG62" s="276">
        <v>70.613960929295416</v>
      </c>
      <c r="AH62" s="278">
        <v>0.64800000000000002</v>
      </c>
      <c r="AI62" s="109">
        <v>0.36</v>
      </c>
      <c r="AJ62" s="276">
        <v>71.620604761758329</v>
      </c>
      <c r="AK62" s="278">
        <v>0.65400000000000003</v>
      </c>
      <c r="AL62" s="109">
        <v>0.38300000000000001</v>
      </c>
      <c r="AM62" s="276">
        <v>68.320062317925462</v>
      </c>
      <c r="AN62" s="278">
        <v>0.65400000000000003</v>
      </c>
      <c r="AO62" s="111">
        <v>0.69</v>
      </c>
      <c r="AP62" s="276">
        <v>80.229064006371189</v>
      </c>
      <c r="AQ62" s="278">
        <v>0.76800000000000002</v>
      </c>
      <c r="AR62" s="109">
        <v>0.6</v>
      </c>
      <c r="AS62" s="276">
        <v>93.335387699538785</v>
      </c>
      <c r="AT62" s="278">
        <v>0.88200000000000001</v>
      </c>
      <c r="AU62" s="109">
        <v>0.36</v>
      </c>
      <c r="AV62" s="276">
        <v>84.125268803253178</v>
      </c>
      <c r="AW62" s="278">
        <v>0.80400000000000005</v>
      </c>
      <c r="AX62" s="109">
        <v>0.60899999999999999</v>
      </c>
      <c r="AY62" s="276">
        <v>75.214747505972994</v>
      </c>
      <c r="AZ62" s="278">
        <v>0.72</v>
      </c>
      <c r="BA62" s="111">
        <v>0.59399999999999997</v>
      </c>
      <c r="BB62" s="276">
        <v>68.725513672191212</v>
      </c>
      <c r="BC62" s="278">
        <v>0.66</v>
      </c>
      <c r="BD62" s="109">
        <v>0.59799999999999998</v>
      </c>
      <c r="BE62" s="276">
        <v>66.102129843469342</v>
      </c>
      <c r="BF62" s="278">
        <v>0.64400000000000002</v>
      </c>
      <c r="BG62" s="109">
        <v>0.71299999999999997</v>
      </c>
      <c r="BH62" s="276">
        <v>59.821882621975902</v>
      </c>
      <c r="BI62" s="278">
        <v>0.59099999999999997</v>
      </c>
      <c r="BJ62" s="109">
        <v>0.55800000000000005</v>
      </c>
      <c r="BK62" s="276">
        <v>57.252278200270233</v>
      </c>
      <c r="BL62" s="278">
        <v>0.57199999999999995</v>
      </c>
      <c r="BM62" s="111">
        <v>0.52</v>
      </c>
      <c r="BN62" s="276">
        <v>46.381411762293475</v>
      </c>
      <c r="BO62" s="278">
        <v>0.45600000000000002</v>
      </c>
      <c r="BP62" s="109">
        <v>0.48</v>
      </c>
      <c r="BQ62" s="276">
        <v>45.409757240458234</v>
      </c>
      <c r="BR62" s="278">
        <v>0.44500000000000001</v>
      </c>
      <c r="BS62" s="109">
        <v>0.43099999999999999</v>
      </c>
      <c r="BT62" s="276">
        <v>44.154976772846851</v>
      </c>
      <c r="BU62" s="278">
        <v>0.432</v>
      </c>
      <c r="BV62" s="109">
        <v>0.42199999999999999</v>
      </c>
      <c r="BW62" s="276">
        <v>44.164050413201338</v>
      </c>
      <c r="BX62" s="278">
        <v>0.42599999999999999</v>
      </c>
      <c r="BY62" s="111">
        <v>0.36</v>
      </c>
      <c r="BZ62" s="276">
        <v>42.041301374470279</v>
      </c>
      <c r="CA62" s="278">
        <v>0.41399999999999998</v>
      </c>
      <c r="CB62" s="109">
        <v>0.438</v>
      </c>
    </row>
    <row r="63" spans="1:80">
      <c r="A63" s="580"/>
      <c r="B63" s="581"/>
      <c r="C63" s="261" t="s">
        <v>165</v>
      </c>
      <c r="D63" s="262"/>
      <c r="E63" s="308" t="s">
        <v>166</v>
      </c>
      <c r="F63" s="24"/>
      <c r="G63" s="54"/>
      <c r="H63" s="25"/>
      <c r="I63" s="276">
        <v>15.517726977145923</v>
      </c>
      <c r="J63" s="278">
        <v>0.14399999999999999</v>
      </c>
      <c r="K63" s="109">
        <v>0.18</v>
      </c>
      <c r="L63" s="276">
        <v>15.165051364028969</v>
      </c>
      <c r="M63" s="278">
        <v>0.14399999999999999</v>
      </c>
      <c r="N63" s="109">
        <v>0.18</v>
      </c>
      <c r="O63" s="276">
        <v>14.547869041074302</v>
      </c>
      <c r="P63" s="278">
        <v>0.13500000000000001</v>
      </c>
      <c r="Q63" s="111">
        <v>0.18</v>
      </c>
      <c r="R63" s="276">
        <v>13.534561469466674</v>
      </c>
      <c r="S63" s="278">
        <v>0.126</v>
      </c>
      <c r="T63" s="109">
        <v>0.153</v>
      </c>
      <c r="U63" s="276">
        <v>11.73245619752659</v>
      </c>
      <c r="V63" s="278">
        <v>0.108</v>
      </c>
      <c r="W63" s="109">
        <v>0.13500000000000001</v>
      </c>
      <c r="X63" s="276">
        <v>9.7118116996253185</v>
      </c>
      <c r="Y63" s="278">
        <v>0.09</v>
      </c>
      <c r="Z63" s="109">
        <v>0.11700000000000001</v>
      </c>
      <c r="AA63" s="276">
        <v>10.682992869587851</v>
      </c>
      <c r="AB63" s="278">
        <v>9.9000000000000005E-2</v>
      </c>
      <c r="AC63" s="111">
        <v>0.11700000000000001</v>
      </c>
      <c r="AD63" s="276">
        <v>9.6960457715415131</v>
      </c>
      <c r="AE63" s="278">
        <v>0.09</v>
      </c>
      <c r="AF63" s="109">
        <v>0.11799999999999999</v>
      </c>
      <c r="AG63" s="276">
        <v>9.807494573513253</v>
      </c>
      <c r="AH63" s="278">
        <v>0.09</v>
      </c>
      <c r="AI63" s="109">
        <v>0.108</v>
      </c>
      <c r="AJ63" s="276">
        <v>10.841651179532224</v>
      </c>
      <c r="AK63" s="278">
        <v>9.9000000000000005E-2</v>
      </c>
      <c r="AL63" s="109">
        <v>9.9000000000000005E-2</v>
      </c>
      <c r="AM63" s="276">
        <v>10.342027782071286</v>
      </c>
      <c r="AN63" s="278">
        <v>9.9000000000000005E-2</v>
      </c>
      <c r="AO63" s="111">
        <v>0.11700000000000001</v>
      </c>
      <c r="AP63" s="276">
        <v>10.342027782071286</v>
      </c>
      <c r="AQ63" s="278">
        <v>9.9000000000000005E-2</v>
      </c>
      <c r="AR63" s="109">
        <v>0.126</v>
      </c>
      <c r="AS63" s="276">
        <v>11.428822983616993</v>
      </c>
      <c r="AT63" s="278">
        <v>0.108</v>
      </c>
      <c r="AU63" s="109">
        <v>0.126</v>
      </c>
      <c r="AV63" s="276">
        <v>10.35870847204237</v>
      </c>
      <c r="AW63" s="278">
        <v>9.9000000000000005E-2</v>
      </c>
      <c r="AX63" s="109">
        <v>0.11700000000000001</v>
      </c>
      <c r="AY63" s="276">
        <v>11.282212125895947</v>
      </c>
      <c r="AZ63" s="278">
        <v>0.108</v>
      </c>
      <c r="BA63" s="111">
        <v>0.153</v>
      </c>
      <c r="BB63" s="276">
        <v>18.743321910597601</v>
      </c>
      <c r="BC63" s="278">
        <v>0.18</v>
      </c>
      <c r="BD63" s="109">
        <v>0.23400000000000001</v>
      </c>
      <c r="BE63" s="276">
        <v>22.170900692840647</v>
      </c>
      <c r="BF63" s="278">
        <v>0.216</v>
      </c>
      <c r="BG63" s="109">
        <v>0.30599999999999999</v>
      </c>
      <c r="BH63" s="276">
        <v>24.596814682132223</v>
      </c>
      <c r="BI63" s="278">
        <v>0.24299999999999999</v>
      </c>
      <c r="BJ63" s="109">
        <v>0.34300000000000003</v>
      </c>
      <c r="BK63" s="276">
        <v>26.123854213759671</v>
      </c>
      <c r="BL63" s="278">
        <v>0.26100000000000001</v>
      </c>
      <c r="BM63" s="111">
        <v>0.36</v>
      </c>
      <c r="BN63" s="276">
        <v>21.970142413717962</v>
      </c>
      <c r="BO63" s="278">
        <v>0.216</v>
      </c>
      <c r="BP63" s="109">
        <v>0.30599999999999999</v>
      </c>
      <c r="BQ63" s="276">
        <v>19.286391277408104</v>
      </c>
      <c r="BR63" s="278">
        <v>0.189</v>
      </c>
      <c r="BS63" s="109">
        <v>0.26100000000000001</v>
      </c>
      <c r="BT63" s="276">
        <v>25.757069784160663</v>
      </c>
      <c r="BU63" s="278">
        <v>0.252</v>
      </c>
      <c r="BV63" s="109">
        <v>0.39600000000000002</v>
      </c>
      <c r="BW63" s="276">
        <v>27.991299557662821</v>
      </c>
      <c r="BX63" s="278">
        <v>0.27</v>
      </c>
      <c r="BY63" s="111">
        <v>0.42299999999999999</v>
      </c>
      <c r="BZ63" s="276">
        <v>34.729770700649361</v>
      </c>
      <c r="CA63" s="278">
        <v>0.34200000000000003</v>
      </c>
      <c r="CB63" s="109">
        <v>0.45</v>
      </c>
    </row>
    <row r="64" spans="1:80">
      <c r="A64" s="580"/>
      <c r="B64" s="581"/>
      <c r="C64" s="321" t="s">
        <v>167</v>
      </c>
      <c r="D64" s="310"/>
      <c r="E64" s="314" t="s">
        <v>168</v>
      </c>
      <c r="F64" s="24"/>
      <c r="G64" s="312"/>
      <c r="H64" s="313"/>
      <c r="I64" s="322">
        <v>0</v>
      </c>
      <c r="J64" s="323">
        <v>0</v>
      </c>
      <c r="K64" s="323">
        <v>0</v>
      </c>
      <c r="L64" s="322">
        <v>0</v>
      </c>
      <c r="M64" s="323">
        <v>0</v>
      </c>
      <c r="N64" s="323">
        <v>0</v>
      </c>
      <c r="O64" s="276">
        <v>0</v>
      </c>
      <c r="P64" s="279">
        <v>0</v>
      </c>
      <c r="Q64" s="279">
        <v>0</v>
      </c>
      <c r="R64" s="279">
        <v>0</v>
      </c>
      <c r="S64" s="279">
        <v>0</v>
      </c>
      <c r="T64" s="279">
        <v>0</v>
      </c>
      <c r="U64" s="279">
        <v>0</v>
      </c>
      <c r="V64" s="279">
        <v>0</v>
      </c>
      <c r="W64" s="279">
        <v>0</v>
      </c>
      <c r="X64" s="279">
        <v>0</v>
      </c>
      <c r="Y64" s="279">
        <v>0</v>
      </c>
      <c r="Z64" s="279">
        <v>0</v>
      </c>
      <c r="AA64" s="279">
        <v>0</v>
      </c>
      <c r="AB64" s="279">
        <v>0</v>
      </c>
      <c r="AC64" s="279">
        <v>0</v>
      </c>
      <c r="AD64" s="279">
        <v>0</v>
      </c>
      <c r="AE64" s="279">
        <v>0</v>
      </c>
      <c r="AF64" s="279">
        <v>0</v>
      </c>
      <c r="AG64" s="279">
        <v>0</v>
      </c>
      <c r="AH64" s="279">
        <v>0</v>
      </c>
      <c r="AI64" s="279">
        <v>0</v>
      </c>
      <c r="AJ64" s="279">
        <v>0</v>
      </c>
      <c r="AK64" s="279">
        <v>0</v>
      </c>
      <c r="AL64" s="279">
        <v>0</v>
      </c>
      <c r="AM64" s="279">
        <v>0</v>
      </c>
      <c r="AN64" s="279">
        <v>0</v>
      </c>
      <c r="AO64" s="279">
        <v>0</v>
      </c>
      <c r="AP64" s="279">
        <v>0</v>
      </c>
      <c r="AQ64" s="279">
        <v>0</v>
      </c>
      <c r="AR64" s="279">
        <v>0</v>
      </c>
      <c r="AS64" s="279">
        <v>0</v>
      </c>
      <c r="AT64" s="279">
        <v>0</v>
      </c>
      <c r="AU64" s="279">
        <v>0</v>
      </c>
      <c r="AV64" s="279">
        <v>0</v>
      </c>
      <c r="AW64" s="279">
        <v>0</v>
      </c>
      <c r="AX64" s="279">
        <v>0</v>
      </c>
      <c r="AY64" s="279">
        <v>0</v>
      </c>
      <c r="AZ64" s="279">
        <v>0</v>
      </c>
      <c r="BA64" s="279">
        <v>0</v>
      </c>
      <c r="BB64" s="279">
        <v>0</v>
      </c>
      <c r="BC64" s="279">
        <v>0</v>
      </c>
      <c r="BD64" s="279">
        <v>0</v>
      </c>
      <c r="BE64" s="279">
        <v>0</v>
      </c>
      <c r="BF64" s="279">
        <v>0</v>
      </c>
      <c r="BG64" s="279">
        <v>0</v>
      </c>
      <c r="BH64" s="279">
        <v>0</v>
      </c>
      <c r="BI64" s="279">
        <v>0</v>
      </c>
      <c r="BJ64" s="279">
        <v>0</v>
      </c>
      <c r="BK64" s="279">
        <v>0</v>
      </c>
      <c r="BL64" s="279">
        <v>0</v>
      </c>
      <c r="BM64" s="279">
        <v>0</v>
      </c>
      <c r="BN64" s="279">
        <v>0</v>
      </c>
      <c r="BO64" s="279">
        <v>0</v>
      </c>
      <c r="BP64" s="279">
        <v>0</v>
      </c>
      <c r="BQ64" s="279">
        <v>0</v>
      </c>
      <c r="BR64" s="279">
        <v>0</v>
      </c>
      <c r="BS64" s="279">
        <v>0</v>
      </c>
      <c r="BT64" s="279">
        <v>0</v>
      </c>
      <c r="BU64" s="279">
        <v>0</v>
      </c>
      <c r="BV64" s="279">
        <v>0</v>
      </c>
      <c r="BW64" s="279">
        <v>0</v>
      </c>
      <c r="BX64" s="279">
        <v>0</v>
      </c>
      <c r="BY64" s="279">
        <v>0</v>
      </c>
      <c r="BZ64" s="279">
        <v>0</v>
      </c>
      <c r="CA64" s="279">
        <v>0</v>
      </c>
      <c r="CB64" s="279">
        <v>0</v>
      </c>
    </row>
    <row r="65" spans="1:80">
      <c r="A65" s="580"/>
      <c r="B65" s="581"/>
      <c r="C65" s="273" t="s">
        <v>169</v>
      </c>
      <c r="D65" s="310"/>
      <c r="E65" s="314" t="s">
        <v>170</v>
      </c>
      <c r="F65" s="24"/>
      <c r="G65" s="312"/>
      <c r="H65" s="313"/>
      <c r="I65" s="276">
        <v>43.751369116119754</v>
      </c>
      <c r="J65" s="278">
        <v>0.40600000000000003</v>
      </c>
      <c r="K65" s="109">
        <v>0.28799999999999998</v>
      </c>
      <c r="L65" s="276">
        <v>43.07295838811006</v>
      </c>
      <c r="M65" s="278">
        <v>0.40899999999999997</v>
      </c>
      <c r="N65" s="109">
        <v>0.192</v>
      </c>
      <c r="O65" s="276">
        <v>44.290179080603984</v>
      </c>
      <c r="P65" s="278">
        <v>0.41099999999999998</v>
      </c>
      <c r="Q65" s="111">
        <v>0.192</v>
      </c>
      <c r="R65" s="276">
        <v>51.452817014877276</v>
      </c>
      <c r="S65" s="278">
        <v>0.47899999999999998</v>
      </c>
      <c r="T65" s="109">
        <v>0.28799999999999998</v>
      </c>
      <c r="U65" s="276">
        <v>53.01332059623126</v>
      </c>
      <c r="V65" s="278">
        <v>0.48799999999999999</v>
      </c>
      <c r="W65" s="109">
        <v>0.28799999999999998</v>
      </c>
      <c r="X65" s="276">
        <v>45.537605969354274</v>
      </c>
      <c r="Y65" s="278">
        <v>0.42199999999999999</v>
      </c>
      <c r="Z65" s="109">
        <v>0.192</v>
      </c>
      <c r="AA65" s="276">
        <v>40.573791100656884</v>
      </c>
      <c r="AB65" s="278">
        <v>0.376</v>
      </c>
      <c r="AC65" s="111">
        <v>0.192</v>
      </c>
      <c r="AD65" s="276">
        <v>41.369795291910457</v>
      </c>
      <c r="AE65" s="278">
        <v>0.38400000000000001</v>
      </c>
      <c r="AF65" s="109">
        <v>0.22800000000000001</v>
      </c>
      <c r="AG65" s="276">
        <v>45.877280171656437</v>
      </c>
      <c r="AH65" s="278">
        <v>0.42099999999999999</v>
      </c>
      <c r="AI65" s="109">
        <v>0.38400000000000001</v>
      </c>
      <c r="AJ65" s="276">
        <v>48.951697750009131</v>
      </c>
      <c r="AK65" s="278">
        <v>0.44700000000000001</v>
      </c>
      <c r="AL65" s="109">
        <v>0.38400000000000001</v>
      </c>
      <c r="AM65" s="276">
        <v>52.127998618722948</v>
      </c>
      <c r="AN65" s="278">
        <v>0.499</v>
      </c>
      <c r="AO65" s="111">
        <v>0.192</v>
      </c>
      <c r="AP65" s="276">
        <v>44.919918649400536</v>
      </c>
      <c r="AQ65" s="278">
        <v>0.43</v>
      </c>
      <c r="AR65" s="109">
        <v>0.35299999999999998</v>
      </c>
      <c r="AS65" s="276">
        <v>48.784142550439206</v>
      </c>
      <c r="AT65" s="278">
        <v>0.46100000000000002</v>
      </c>
      <c r="AU65" s="109">
        <v>0.36399999999999999</v>
      </c>
      <c r="AV65" s="276">
        <v>49.910140819840507</v>
      </c>
      <c r="AW65" s="278">
        <v>0.47699999999999998</v>
      </c>
      <c r="AX65" s="109">
        <v>0.192</v>
      </c>
      <c r="AY65" s="276">
        <v>50.456559785256879</v>
      </c>
      <c r="AZ65" s="278">
        <v>0.48299999999999998</v>
      </c>
      <c r="BA65" s="111">
        <v>0.39400000000000002</v>
      </c>
      <c r="BB65" s="276">
        <v>43.422029092884443</v>
      </c>
      <c r="BC65" s="278">
        <v>0.41699999999999998</v>
      </c>
      <c r="BD65" s="109">
        <v>0.192</v>
      </c>
      <c r="BE65" s="276">
        <v>47.626379266102134</v>
      </c>
      <c r="BF65" s="278">
        <v>0.46400000000000002</v>
      </c>
      <c r="BG65" s="109">
        <v>9.6000000000000002E-2</v>
      </c>
      <c r="BH65" s="276">
        <v>58.20233926841987</v>
      </c>
      <c r="BI65" s="278">
        <v>0.57499999999999996</v>
      </c>
      <c r="BJ65" s="109">
        <v>0.19600000000000001</v>
      </c>
      <c r="BK65" s="276">
        <v>43.339574232022748</v>
      </c>
      <c r="BL65" s="278">
        <v>0.433</v>
      </c>
      <c r="BM65" s="111">
        <v>0.192</v>
      </c>
      <c r="BN65" s="276">
        <v>40.482021669721057</v>
      </c>
      <c r="BO65" s="278">
        <v>0.39800000000000002</v>
      </c>
      <c r="BP65" s="109">
        <v>9.6000000000000002E-2</v>
      </c>
      <c r="BQ65" s="276">
        <v>42.24638089337013</v>
      </c>
      <c r="BR65" s="278">
        <v>0.41399999999999998</v>
      </c>
      <c r="BS65" s="109">
        <v>0.192</v>
      </c>
      <c r="BT65" s="276">
        <v>43.746134395320489</v>
      </c>
      <c r="BU65" s="278">
        <v>0.42799999999999999</v>
      </c>
      <c r="BV65" s="109">
        <v>0.192</v>
      </c>
      <c r="BW65" s="276">
        <v>46.96318036896762</v>
      </c>
      <c r="BX65" s="278">
        <v>0.45300000000000001</v>
      </c>
      <c r="BY65" s="111">
        <v>0.28799999999999998</v>
      </c>
      <c r="BZ65" s="276">
        <v>48.23579263979078</v>
      </c>
      <c r="CA65" s="278">
        <v>0.47499999999999998</v>
      </c>
      <c r="CB65" s="109">
        <v>0.192</v>
      </c>
    </row>
    <row r="66" spans="1:80">
      <c r="A66" s="580"/>
      <c r="B66" s="581"/>
      <c r="C66" s="273" t="s">
        <v>171</v>
      </c>
      <c r="D66" s="310"/>
      <c r="E66" s="314" t="s">
        <v>172</v>
      </c>
      <c r="F66" s="24"/>
      <c r="G66" s="312"/>
      <c r="H66" s="313"/>
      <c r="I66" s="276">
        <v>67.890055525013409</v>
      </c>
      <c r="J66" s="278">
        <v>0.63</v>
      </c>
      <c r="K66" s="109">
        <v>0.53400000000000003</v>
      </c>
      <c r="L66" s="276">
        <v>62.345211163230204</v>
      </c>
      <c r="M66" s="278">
        <v>0.59199999999999997</v>
      </c>
      <c r="N66" s="109">
        <v>0.44900000000000001</v>
      </c>
      <c r="O66" s="276">
        <v>65.51929168128278</v>
      </c>
      <c r="P66" s="278">
        <v>0.60799999999999998</v>
      </c>
      <c r="Q66" s="111">
        <v>0.42899999999999999</v>
      </c>
      <c r="R66" s="276">
        <v>60.69069230356088</v>
      </c>
      <c r="S66" s="278">
        <v>0.56499999999999995</v>
      </c>
      <c r="T66" s="109">
        <v>0.46200000000000002</v>
      </c>
      <c r="U66" s="276">
        <v>55.185997669847296</v>
      </c>
      <c r="V66" s="278">
        <v>0.50800000000000001</v>
      </c>
      <c r="W66" s="109">
        <v>0.41099999999999998</v>
      </c>
      <c r="X66" s="276">
        <v>56.868052952250473</v>
      </c>
      <c r="Y66" s="278">
        <v>0.52700000000000002</v>
      </c>
      <c r="Z66" s="109">
        <v>0.41899999999999998</v>
      </c>
      <c r="AA66" s="276">
        <v>55.033599631210137</v>
      </c>
      <c r="AB66" s="278">
        <v>0.51</v>
      </c>
      <c r="AC66" s="111">
        <v>0.39500000000000002</v>
      </c>
      <c r="AD66" s="276">
        <v>53.328251743478319</v>
      </c>
      <c r="AE66" s="278">
        <v>0.495</v>
      </c>
      <c r="AF66" s="109">
        <v>0.39300000000000002</v>
      </c>
      <c r="AG66" s="276">
        <v>62.985909594340661</v>
      </c>
      <c r="AH66" s="278">
        <v>0.57799999999999996</v>
      </c>
      <c r="AI66" s="109">
        <v>0.47499999999999998</v>
      </c>
      <c r="AJ66" s="276">
        <v>65.049907077193339</v>
      </c>
      <c r="AK66" s="278">
        <v>0.59399999999999997</v>
      </c>
      <c r="AL66" s="109">
        <v>0.54</v>
      </c>
      <c r="AM66" s="276">
        <v>70.409360859758053</v>
      </c>
      <c r="AN66" s="278">
        <v>0.67400000000000004</v>
      </c>
      <c r="AO66" s="111">
        <v>0.504</v>
      </c>
      <c r="AP66" s="276">
        <v>75.214747505972994</v>
      </c>
      <c r="AQ66" s="278">
        <v>0.72</v>
      </c>
      <c r="AR66" s="109">
        <v>0.36</v>
      </c>
      <c r="AS66" s="276">
        <v>76.509620529213763</v>
      </c>
      <c r="AT66" s="278">
        <v>0.72299999999999998</v>
      </c>
      <c r="AU66" s="109">
        <v>0.64</v>
      </c>
      <c r="AV66" s="276">
        <v>78.998231276686752</v>
      </c>
      <c r="AW66" s="278">
        <v>0.755</v>
      </c>
      <c r="AX66" s="109">
        <v>0.72</v>
      </c>
      <c r="AY66" s="276">
        <v>71.454010130674334</v>
      </c>
      <c r="AZ66" s="278">
        <v>0.68400000000000005</v>
      </c>
      <c r="BA66" s="111">
        <v>0.44500000000000001</v>
      </c>
      <c r="BB66" s="276">
        <v>73.93199198069054</v>
      </c>
      <c r="BC66" s="278">
        <v>0.71</v>
      </c>
      <c r="BD66" s="109">
        <v>0.59199999999999997</v>
      </c>
      <c r="BE66" s="276">
        <v>70.207852193995379</v>
      </c>
      <c r="BF66" s="278">
        <v>0.68400000000000005</v>
      </c>
      <c r="BG66" s="109">
        <v>0.59599999999999997</v>
      </c>
      <c r="BH66" s="276">
        <v>53.849816505738033</v>
      </c>
      <c r="BI66" s="278">
        <v>0.53200000000000003</v>
      </c>
      <c r="BJ66" s="109">
        <v>0.58799999999999997</v>
      </c>
      <c r="BK66" s="276">
        <v>56.952004013905182</v>
      </c>
      <c r="BL66" s="278">
        <v>0.56899999999999995</v>
      </c>
      <c r="BM66" s="111">
        <v>0.498</v>
      </c>
      <c r="BN66" s="276">
        <v>64.384722906867907</v>
      </c>
      <c r="BO66" s="278">
        <v>0.63300000000000001</v>
      </c>
      <c r="BP66" s="109">
        <v>0.51100000000000001</v>
      </c>
      <c r="BQ66" s="276">
        <v>66.124770093970639</v>
      </c>
      <c r="BR66" s="278">
        <v>0.64800000000000002</v>
      </c>
      <c r="BS66" s="109">
        <v>0.52400000000000002</v>
      </c>
      <c r="BT66" s="276">
        <v>69.809835962625925</v>
      </c>
      <c r="BU66" s="278">
        <v>0.68300000000000005</v>
      </c>
      <c r="BV66" s="109">
        <v>0.52500000000000002</v>
      </c>
      <c r="BW66" s="276">
        <v>69.356220015097875</v>
      </c>
      <c r="BX66" s="278">
        <v>0.66900000000000004</v>
      </c>
      <c r="BY66" s="111">
        <v>0.5</v>
      </c>
      <c r="BZ66" s="276">
        <v>71.998267329708767</v>
      </c>
      <c r="CA66" s="278">
        <v>0.70899999999999996</v>
      </c>
      <c r="CB66" s="109">
        <v>0.504</v>
      </c>
    </row>
    <row r="67" spans="1:80">
      <c r="A67" s="580"/>
      <c r="B67" s="581"/>
      <c r="C67" s="273" t="s">
        <v>173</v>
      </c>
      <c r="D67" s="310"/>
      <c r="E67" s="314" t="s">
        <v>174</v>
      </c>
      <c r="F67" s="24"/>
      <c r="G67" s="312"/>
      <c r="H67" s="313"/>
      <c r="I67" s="276">
        <v>0.21552398579369336</v>
      </c>
      <c r="J67" s="278">
        <v>2E-3</v>
      </c>
      <c r="K67" s="109">
        <v>6.0000000000000001E-3</v>
      </c>
      <c r="L67" s="276">
        <v>0.21062571338929123</v>
      </c>
      <c r="M67" s="278">
        <v>2E-3</v>
      </c>
      <c r="N67" s="109">
        <v>6.0000000000000001E-3</v>
      </c>
      <c r="O67" s="276">
        <v>0.21552398579369336</v>
      </c>
      <c r="P67" s="278">
        <v>2E-3</v>
      </c>
      <c r="Q67" s="109">
        <v>5.0000000000000001E-3</v>
      </c>
      <c r="R67" s="276">
        <v>0.21483430903915354</v>
      </c>
      <c r="S67" s="278">
        <v>2E-3</v>
      </c>
      <c r="T67" s="109">
        <v>5.0000000000000001E-3</v>
      </c>
      <c r="U67" s="276">
        <v>0.21726770736160353</v>
      </c>
      <c r="V67" s="278">
        <v>2E-3</v>
      </c>
      <c r="W67" s="109">
        <v>5.0000000000000001E-3</v>
      </c>
      <c r="X67" s="276">
        <v>0.10790901888472576</v>
      </c>
      <c r="Y67" s="278">
        <v>1E-3</v>
      </c>
      <c r="Z67" s="109">
        <v>5.0000000000000001E-3</v>
      </c>
      <c r="AA67" s="276">
        <v>0.10790901888472576</v>
      </c>
      <c r="AB67" s="278">
        <v>1E-3</v>
      </c>
      <c r="AC67" s="111">
        <v>5.0000000000000001E-3</v>
      </c>
      <c r="AD67" s="276">
        <v>0.1077338419060168</v>
      </c>
      <c r="AE67" s="278">
        <v>1E-3</v>
      </c>
      <c r="AF67" s="109">
        <v>4.0000000000000001E-3</v>
      </c>
      <c r="AG67" s="276">
        <v>0.21794432385585005</v>
      </c>
      <c r="AH67" s="278">
        <v>2E-3</v>
      </c>
      <c r="AI67" s="109">
        <v>4.0000000000000001E-3</v>
      </c>
      <c r="AJ67" s="276">
        <v>0.21902325615216614</v>
      </c>
      <c r="AK67" s="278">
        <v>2E-3</v>
      </c>
      <c r="AL67" s="109">
        <v>4.0000000000000001E-3</v>
      </c>
      <c r="AM67" s="276">
        <v>0.2089298541832583</v>
      </c>
      <c r="AN67" s="278">
        <v>2E-3</v>
      </c>
      <c r="AO67" s="109">
        <v>5.0000000000000001E-3</v>
      </c>
      <c r="AP67" s="276">
        <v>0.10446492709162915</v>
      </c>
      <c r="AQ67" s="278">
        <v>1E-3</v>
      </c>
      <c r="AR67" s="109">
        <v>5.0000000000000001E-3</v>
      </c>
      <c r="AS67" s="276">
        <v>0.10582243503349067</v>
      </c>
      <c r="AT67" s="278">
        <v>1E-3</v>
      </c>
      <c r="AU67" s="109">
        <v>5.0000000000000001E-3</v>
      </c>
      <c r="AV67" s="276">
        <v>0.10463341890951888</v>
      </c>
      <c r="AW67" s="278">
        <v>1E-3</v>
      </c>
      <c r="AX67" s="109">
        <v>5.0000000000000001E-3</v>
      </c>
      <c r="AY67" s="276">
        <v>0.10446492709162915</v>
      </c>
      <c r="AZ67" s="278">
        <v>1E-3</v>
      </c>
      <c r="BA67" s="109">
        <v>5.0000000000000001E-3</v>
      </c>
      <c r="BB67" s="276">
        <v>0.10412956616998667</v>
      </c>
      <c r="BC67" s="278">
        <v>1E-3</v>
      </c>
      <c r="BD67" s="109">
        <v>5.0000000000000001E-3</v>
      </c>
      <c r="BE67" s="276">
        <v>0.10264305876315115</v>
      </c>
      <c r="BF67" s="278">
        <v>1E-3</v>
      </c>
      <c r="BG67" s="109">
        <v>5.0000000000000001E-3</v>
      </c>
      <c r="BH67" s="276">
        <v>0.10122145959725194</v>
      </c>
      <c r="BI67" s="278">
        <v>1E-3</v>
      </c>
      <c r="BJ67" s="109">
        <v>5.0000000000000001E-3</v>
      </c>
      <c r="BK67" s="276">
        <v>0.1000913954550179</v>
      </c>
      <c r="BL67" s="278">
        <v>1E-3</v>
      </c>
      <c r="BM67" s="111">
        <v>5.0000000000000001E-3</v>
      </c>
      <c r="BN67" s="276">
        <v>0.1017136222857313</v>
      </c>
      <c r="BO67" s="278">
        <v>1E-3</v>
      </c>
      <c r="BP67" s="109">
        <v>5.0000000000000001E-3</v>
      </c>
      <c r="BQ67" s="276">
        <v>0.10204439829316457</v>
      </c>
      <c r="BR67" s="278">
        <v>1E-3</v>
      </c>
      <c r="BS67" s="109">
        <v>4.0000000000000001E-3</v>
      </c>
      <c r="BT67" s="276">
        <v>0.10221059438158993</v>
      </c>
      <c r="BU67" s="278">
        <v>1E-3</v>
      </c>
      <c r="BV67" s="109">
        <v>4.0000000000000001E-3</v>
      </c>
      <c r="BW67" s="276">
        <v>0.10367147984319564</v>
      </c>
      <c r="BX67" s="278">
        <v>1E-3</v>
      </c>
      <c r="BY67" s="111">
        <v>4.0000000000000001E-3</v>
      </c>
      <c r="BZ67" s="276">
        <v>0.10154903713640165</v>
      </c>
      <c r="CA67" s="278">
        <v>1E-3</v>
      </c>
      <c r="CB67" s="109">
        <v>4.0000000000000001E-3</v>
      </c>
    </row>
    <row r="68" spans="1:80">
      <c r="A68" s="580"/>
      <c r="B68" s="581"/>
      <c r="C68" s="321" t="s">
        <v>175</v>
      </c>
      <c r="D68" s="310"/>
      <c r="E68" s="314" t="s">
        <v>176</v>
      </c>
      <c r="F68" s="24"/>
      <c r="G68" s="312"/>
      <c r="H68" s="313"/>
      <c r="I68" s="276">
        <v>0.21552398579369336</v>
      </c>
      <c r="J68" s="278">
        <v>2E-3</v>
      </c>
      <c r="K68" s="109">
        <v>7.0000000000000001E-3</v>
      </c>
      <c r="L68" s="276">
        <v>0.21062571338929123</v>
      </c>
      <c r="M68" s="278">
        <v>2E-3</v>
      </c>
      <c r="N68" s="109">
        <v>6.0000000000000001E-3</v>
      </c>
      <c r="O68" s="276">
        <v>0.21552398579369336</v>
      </c>
      <c r="P68" s="278">
        <v>2E-3</v>
      </c>
      <c r="Q68" s="109">
        <v>6.0000000000000001E-3</v>
      </c>
      <c r="R68" s="276">
        <v>0.21483430903915354</v>
      </c>
      <c r="S68" s="278">
        <v>2E-3</v>
      </c>
      <c r="T68" s="109">
        <v>7.0000000000000001E-3</v>
      </c>
      <c r="U68" s="276">
        <v>0.21726770736160353</v>
      </c>
      <c r="V68" s="278">
        <v>2E-3</v>
      </c>
      <c r="W68" s="109">
        <v>7.0000000000000001E-3</v>
      </c>
      <c r="X68" s="276">
        <v>0.21581803776945152</v>
      </c>
      <c r="Y68" s="278">
        <v>2E-3</v>
      </c>
      <c r="Z68" s="109">
        <v>6.0000000000000001E-3</v>
      </c>
      <c r="AA68" s="276">
        <v>0.21581803776945152</v>
      </c>
      <c r="AB68" s="278">
        <v>2E-3</v>
      </c>
      <c r="AC68" s="109">
        <v>6.0000000000000001E-3</v>
      </c>
      <c r="AD68" s="276">
        <v>0.2154676838120336</v>
      </c>
      <c r="AE68" s="278">
        <v>2E-3</v>
      </c>
      <c r="AF68" s="109">
        <v>6.0000000000000001E-3</v>
      </c>
      <c r="AG68" s="276">
        <v>0.21794432385585005</v>
      </c>
      <c r="AH68" s="278">
        <v>2E-3</v>
      </c>
      <c r="AI68" s="109">
        <v>5.0000000000000001E-3</v>
      </c>
      <c r="AJ68" s="276">
        <v>0.21902325615216614</v>
      </c>
      <c r="AK68" s="278">
        <v>2E-3</v>
      </c>
      <c r="AL68" s="109">
        <v>5.0000000000000001E-3</v>
      </c>
      <c r="AM68" s="276">
        <v>0.2089298541832583</v>
      </c>
      <c r="AN68" s="278">
        <v>2E-3</v>
      </c>
      <c r="AO68" s="111">
        <v>6.0000000000000001E-3</v>
      </c>
      <c r="AP68" s="276">
        <v>0.2089298541832583</v>
      </c>
      <c r="AQ68" s="278">
        <v>2E-3</v>
      </c>
      <c r="AR68" s="109">
        <v>6.0000000000000001E-3</v>
      </c>
      <c r="AS68" s="276">
        <v>0.21164487006698135</v>
      </c>
      <c r="AT68" s="278">
        <v>2E-3</v>
      </c>
      <c r="AU68" s="109">
        <v>6.0000000000000001E-3</v>
      </c>
      <c r="AV68" s="276">
        <v>0.20926683781903777</v>
      </c>
      <c r="AW68" s="278">
        <v>2E-3</v>
      </c>
      <c r="AX68" s="109">
        <v>6.0000000000000001E-3</v>
      </c>
      <c r="AY68" s="276">
        <v>0.2089298541832583</v>
      </c>
      <c r="AZ68" s="278">
        <v>2E-3</v>
      </c>
      <c r="BA68" s="109">
        <v>6.0000000000000001E-3</v>
      </c>
      <c r="BB68" s="276">
        <v>0.20825913233997334</v>
      </c>
      <c r="BC68" s="278">
        <v>2E-3</v>
      </c>
      <c r="BD68" s="109">
        <v>6.0000000000000001E-3</v>
      </c>
      <c r="BE68" s="276">
        <v>0.2052861175263023</v>
      </c>
      <c r="BF68" s="278">
        <v>2E-3</v>
      </c>
      <c r="BG68" s="109">
        <v>6.0000000000000001E-3</v>
      </c>
      <c r="BH68" s="276">
        <v>0.20244291919450388</v>
      </c>
      <c r="BI68" s="278">
        <v>2E-3</v>
      </c>
      <c r="BJ68" s="109">
        <v>7.0000000000000001E-3</v>
      </c>
      <c r="BK68" s="276">
        <v>0.2001827909100358</v>
      </c>
      <c r="BL68" s="278">
        <v>2E-3</v>
      </c>
      <c r="BM68" s="109">
        <v>6.0000000000000001E-3</v>
      </c>
      <c r="BN68" s="276">
        <v>0.20342724457146261</v>
      </c>
      <c r="BO68" s="278">
        <v>2E-3</v>
      </c>
      <c r="BP68" s="109">
        <v>6.0000000000000001E-3</v>
      </c>
      <c r="BQ68" s="276">
        <v>0.20408879658632914</v>
      </c>
      <c r="BR68" s="278">
        <v>2E-3</v>
      </c>
      <c r="BS68" s="109">
        <v>6.0000000000000001E-3</v>
      </c>
      <c r="BT68" s="276">
        <v>0.20442118876317986</v>
      </c>
      <c r="BU68" s="278">
        <v>2E-3</v>
      </c>
      <c r="BV68" s="109">
        <v>6.0000000000000001E-3</v>
      </c>
      <c r="BW68" s="276">
        <v>0.20734295968639127</v>
      </c>
      <c r="BX68" s="278">
        <v>2E-3</v>
      </c>
      <c r="BY68" s="109">
        <v>6.0000000000000001E-3</v>
      </c>
      <c r="BZ68" s="276">
        <v>0.2030980742728033</v>
      </c>
      <c r="CA68" s="278">
        <v>2E-3</v>
      </c>
      <c r="CB68" s="109">
        <v>6.0000000000000001E-3</v>
      </c>
    </row>
    <row r="69" spans="1:80">
      <c r="A69" s="580"/>
      <c r="B69" s="581"/>
      <c r="C69" s="266" t="s">
        <v>177</v>
      </c>
      <c r="D69" s="267"/>
      <c r="E69" s="324" t="s">
        <v>178</v>
      </c>
      <c r="F69" s="63"/>
      <c r="G69" s="205"/>
      <c r="H69" s="203"/>
      <c r="I69" s="276">
        <v>356.36891050987197</v>
      </c>
      <c r="J69" s="278">
        <v>3.3069999999999999</v>
      </c>
      <c r="K69" s="298">
        <v>1.595</v>
      </c>
      <c r="L69" s="276">
        <v>348.69086851597166</v>
      </c>
      <c r="M69" s="278">
        <v>3.3109999999999999</v>
      </c>
      <c r="N69" s="298">
        <v>1.5740000000000001</v>
      </c>
      <c r="O69" s="276">
        <v>356.79995848145938</v>
      </c>
      <c r="P69" s="278">
        <v>3.3109999999999999</v>
      </c>
      <c r="Q69" s="296">
        <v>1.571</v>
      </c>
      <c r="R69" s="276">
        <v>355.98045007787744</v>
      </c>
      <c r="S69" s="278">
        <v>3.3140000000000001</v>
      </c>
      <c r="T69" s="298">
        <v>1.5760000000000001</v>
      </c>
      <c r="U69" s="276">
        <v>360.99029578130427</v>
      </c>
      <c r="V69" s="278">
        <v>3.323</v>
      </c>
      <c r="W69" s="298">
        <v>1.585</v>
      </c>
      <c r="X69" s="276">
        <v>358.58166975394369</v>
      </c>
      <c r="Y69" s="278">
        <v>3.323</v>
      </c>
      <c r="Z69" s="298">
        <v>1.5489999999999999</v>
      </c>
      <c r="AA69" s="276">
        <v>356.31558035736447</v>
      </c>
      <c r="AB69" s="278">
        <v>3.302</v>
      </c>
      <c r="AC69" s="296">
        <v>1.542</v>
      </c>
      <c r="AD69" s="276">
        <v>354.65980755460731</v>
      </c>
      <c r="AE69" s="278">
        <v>3.2919999999999998</v>
      </c>
      <c r="AF69" s="298">
        <v>1.528</v>
      </c>
      <c r="AG69" s="276">
        <v>358.30046841901748</v>
      </c>
      <c r="AH69" s="278">
        <v>3.2879999999999998</v>
      </c>
      <c r="AI69" s="298">
        <v>1.508</v>
      </c>
      <c r="AJ69" s="276">
        <v>359.19814008955245</v>
      </c>
      <c r="AK69" s="278">
        <v>3.28</v>
      </c>
      <c r="AL69" s="298">
        <v>1.504</v>
      </c>
      <c r="AM69" s="276">
        <v>342.64496086054362</v>
      </c>
      <c r="AN69" s="278">
        <v>3.28</v>
      </c>
      <c r="AO69" s="296">
        <v>1.5309999999999999</v>
      </c>
      <c r="AP69" s="276">
        <v>343.06282056891013</v>
      </c>
      <c r="AQ69" s="278">
        <v>3.2839999999999998</v>
      </c>
      <c r="AR69" s="298">
        <v>1.538</v>
      </c>
      <c r="AS69" s="276">
        <v>347.7325215200504</v>
      </c>
      <c r="AT69" s="278">
        <v>3.286</v>
      </c>
      <c r="AU69" s="298">
        <v>1.542</v>
      </c>
      <c r="AV69" s="276">
        <v>342.5698135097648</v>
      </c>
      <c r="AW69" s="278">
        <v>3.274</v>
      </c>
      <c r="AX69" s="298">
        <v>1.5309999999999999</v>
      </c>
      <c r="AY69" s="276">
        <v>342.33156607926873</v>
      </c>
      <c r="AZ69" s="278">
        <v>3.2770000000000001</v>
      </c>
      <c r="BA69" s="296">
        <v>1.538</v>
      </c>
      <c r="BB69" s="276">
        <v>341.02432920670634</v>
      </c>
      <c r="BC69" s="278">
        <v>3.2749999999999999</v>
      </c>
      <c r="BD69" s="298">
        <v>1.542</v>
      </c>
      <c r="BE69" s="276">
        <v>336.15601744932002</v>
      </c>
      <c r="BF69" s="278">
        <v>3.2749999999999999</v>
      </c>
      <c r="BG69" s="298">
        <v>1.5489999999999999</v>
      </c>
      <c r="BH69" s="276">
        <v>332.31005185777815</v>
      </c>
      <c r="BI69" s="278">
        <v>3.2829999999999999</v>
      </c>
      <c r="BJ69" s="298">
        <v>1.5609999999999999</v>
      </c>
      <c r="BK69" s="276">
        <v>328.90032546518881</v>
      </c>
      <c r="BL69" s="278">
        <v>3.286</v>
      </c>
      <c r="BM69" s="296">
        <v>1.5549999999999999</v>
      </c>
      <c r="BN69" s="276">
        <v>333.82410834177011</v>
      </c>
      <c r="BO69" s="278">
        <v>3.282</v>
      </c>
      <c r="BP69" s="298">
        <v>1.534</v>
      </c>
      <c r="BQ69" s="276">
        <v>334.80767079987294</v>
      </c>
      <c r="BR69" s="278">
        <v>3.2810000000000001</v>
      </c>
      <c r="BS69" s="298">
        <v>1.532</v>
      </c>
      <c r="BT69" s="276">
        <v>335.25074957161496</v>
      </c>
      <c r="BU69" s="278">
        <v>3.28</v>
      </c>
      <c r="BV69" s="298">
        <v>1.526</v>
      </c>
      <c r="BW69" s="276">
        <v>341.39018312364323</v>
      </c>
      <c r="BX69" s="278">
        <v>3.2930000000000001</v>
      </c>
      <c r="BY69" s="296">
        <v>1.536</v>
      </c>
      <c r="BZ69" s="276">
        <v>335.01027351298904</v>
      </c>
      <c r="CA69" s="278">
        <v>3.2989999999999999</v>
      </c>
      <c r="CB69" s="298">
        <v>1.54</v>
      </c>
    </row>
    <row r="70" spans="1:80" ht="15.75" thickBot="1">
      <c r="A70" s="580"/>
      <c r="B70" s="581"/>
      <c r="C70" s="687" t="s">
        <v>179</v>
      </c>
      <c r="D70" s="688"/>
      <c r="E70" s="325"/>
      <c r="F70" s="138"/>
      <c r="G70" s="140"/>
      <c r="H70" s="142"/>
      <c r="I70" s="326">
        <v>535.36158071153432</v>
      </c>
      <c r="J70" s="282">
        <v>4.968</v>
      </c>
      <c r="K70" s="282">
        <v>2.9829999999999997</v>
      </c>
      <c r="L70" s="327">
        <v>518.66581922112971</v>
      </c>
      <c r="M70" s="282">
        <v>4.9249999999999998</v>
      </c>
      <c r="N70" s="282">
        <v>2.899</v>
      </c>
      <c r="O70" s="327">
        <v>531.69767295304155</v>
      </c>
      <c r="P70" s="282">
        <v>4.9340000000000002</v>
      </c>
      <c r="Q70" s="282">
        <v>2.875</v>
      </c>
      <c r="R70" s="326">
        <v>527.74048015468065</v>
      </c>
      <c r="S70" s="282">
        <v>4.9130000000000003</v>
      </c>
      <c r="T70" s="282">
        <v>2.8629999999999995</v>
      </c>
      <c r="U70" s="326">
        <v>526.43965493716541</v>
      </c>
      <c r="V70" s="282">
        <v>4.8460000000000001</v>
      </c>
      <c r="W70" s="282">
        <v>2.8029999999999999</v>
      </c>
      <c r="X70" s="326">
        <v>511.48874951360006</v>
      </c>
      <c r="Y70" s="282">
        <v>4.74</v>
      </c>
      <c r="Z70" s="282">
        <v>2.6589999999999998</v>
      </c>
      <c r="AA70" s="327">
        <v>505.7695715127096</v>
      </c>
      <c r="AB70" s="282">
        <v>4.6870000000000003</v>
      </c>
      <c r="AC70" s="282">
        <v>2.6280000000000001</v>
      </c>
      <c r="AD70" s="327">
        <v>508.28826611258728</v>
      </c>
      <c r="AE70" s="282">
        <v>4.718</v>
      </c>
      <c r="AF70" s="282">
        <v>2.6470000000000002</v>
      </c>
      <c r="AG70" s="326">
        <v>549.43764044059799</v>
      </c>
      <c r="AH70" s="282">
        <v>5.0419999999999998</v>
      </c>
      <c r="AI70" s="282">
        <v>2.863</v>
      </c>
      <c r="AJ70" s="327">
        <v>557.41418690726277</v>
      </c>
      <c r="AK70" s="282">
        <v>5.09</v>
      </c>
      <c r="AL70" s="282">
        <v>2.9379999999999997</v>
      </c>
      <c r="AM70" s="327">
        <v>545.51584927248746</v>
      </c>
      <c r="AN70" s="282">
        <v>5.2219999999999995</v>
      </c>
      <c r="AO70" s="282">
        <v>3.0669999999999997</v>
      </c>
      <c r="AP70" s="327">
        <v>555.33555241910062</v>
      </c>
      <c r="AQ70" s="282">
        <v>5.3159999999999989</v>
      </c>
      <c r="AR70" s="282">
        <v>3.012</v>
      </c>
      <c r="AS70" s="327">
        <v>579.0603645032611</v>
      </c>
      <c r="AT70" s="282">
        <v>5.4719999999999995</v>
      </c>
      <c r="AU70" s="282">
        <v>3.0619999999999998</v>
      </c>
      <c r="AV70" s="327">
        <v>567.53166416523038</v>
      </c>
      <c r="AW70" s="282">
        <v>5.4239999999999995</v>
      </c>
      <c r="AX70" s="282">
        <v>3.202</v>
      </c>
      <c r="AY70" s="327">
        <v>552.30606953344329</v>
      </c>
      <c r="AZ70" s="282">
        <v>5.2869999999999999</v>
      </c>
      <c r="BA70" s="282">
        <v>3.1580000000000004</v>
      </c>
      <c r="BB70" s="327">
        <v>547.30499978944999</v>
      </c>
      <c r="BC70" s="282">
        <v>5.2560000000000002</v>
      </c>
      <c r="BD70" s="282">
        <v>3.1919999999999997</v>
      </c>
      <c r="BE70" s="326">
        <v>543.90556838593795</v>
      </c>
      <c r="BF70" s="328">
        <v>5.2989999999999995</v>
      </c>
      <c r="BG70" s="282">
        <v>3.2949999999999999</v>
      </c>
      <c r="BH70" s="327">
        <v>530.29922683000291</v>
      </c>
      <c r="BI70" s="328">
        <v>5.2389999999999999</v>
      </c>
      <c r="BJ70" s="282">
        <v>3.2809999999999997</v>
      </c>
      <c r="BK70" s="327">
        <v>514.06940705697195</v>
      </c>
      <c r="BL70" s="329">
        <v>5.1360000000000001</v>
      </c>
      <c r="BM70" s="282">
        <v>3.1579999999999999</v>
      </c>
      <c r="BN70" s="326">
        <v>508.46639780637076</v>
      </c>
      <c r="BO70" s="329">
        <v>4.9989999999999997</v>
      </c>
      <c r="BP70" s="282">
        <v>2.9589999999999996</v>
      </c>
      <c r="BQ70" s="326">
        <v>509.20154748289121</v>
      </c>
      <c r="BR70" s="328">
        <v>4.99</v>
      </c>
      <c r="BS70" s="282">
        <v>2.9710000000000001</v>
      </c>
      <c r="BT70" s="327">
        <v>519.3320300528585</v>
      </c>
      <c r="BU70" s="282">
        <v>5.0809999999999995</v>
      </c>
      <c r="BV70" s="282">
        <v>3.0819999999999999</v>
      </c>
      <c r="BW70" s="327">
        <v>530.48696235763202</v>
      </c>
      <c r="BX70" s="282">
        <v>5.117</v>
      </c>
      <c r="BY70" s="282">
        <v>3.1269999999999998</v>
      </c>
      <c r="BZ70" s="326">
        <v>532.72624881756303</v>
      </c>
      <c r="CA70" s="282">
        <v>5.2459999999999996</v>
      </c>
      <c r="CB70" s="282">
        <v>3.1440000000000001</v>
      </c>
    </row>
    <row r="71" spans="1:80">
      <c r="A71" s="580"/>
      <c r="B71" s="583" t="s">
        <v>61</v>
      </c>
      <c r="C71" s="584"/>
      <c r="D71" s="585"/>
      <c r="E71" s="620" t="s">
        <v>37</v>
      </c>
      <c r="F71" s="621"/>
      <c r="G71" s="621"/>
      <c r="H71" s="621"/>
      <c r="I71" s="330"/>
      <c r="J71" s="331"/>
      <c r="K71" s="45"/>
      <c r="L71" s="330"/>
      <c r="M71" s="42"/>
      <c r="N71" s="43"/>
      <c r="O71" s="332"/>
      <c r="P71" s="42"/>
      <c r="Q71" s="45"/>
      <c r="R71" s="330"/>
      <c r="S71" s="42"/>
      <c r="T71" s="43"/>
      <c r="U71" s="330"/>
      <c r="V71" s="331"/>
      <c r="W71" s="45"/>
      <c r="X71" s="330"/>
      <c r="Y71" s="42"/>
      <c r="Z71" s="45"/>
      <c r="AA71" s="330"/>
      <c r="AB71" s="42"/>
      <c r="AC71" s="45"/>
      <c r="AD71" s="330"/>
      <c r="AE71" s="42"/>
      <c r="AF71" s="43"/>
      <c r="AG71" s="330"/>
      <c r="AH71" s="331"/>
      <c r="AI71" s="45"/>
      <c r="AJ71" s="330"/>
      <c r="AK71" s="42"/>
      <c r="AL71" s="45"/>
      <c r="AM71" s="330"/>
      <c r="AN71" s="42"/>
      <c r="AO71" s="45"/>
      <c r="AP71" s="330"/>
      <c r="AQ71" s="42"/>
      <c r="AR71" s="43"/>
      <c r="AS71" s="330"/>
      <c r="AT71" s="331"/>
      <c r="AU71" s="45"/>
      <c r="AV71" s="330"/>
      <c r="AW71" s="42"/>
      <c r="AX71" s="45"/>
      <c r="AY71" s="330"/>
      <c r="AZ71" s="42"/>
      <c r="BA71" s="45"/>
      <c r="BB71" s="330"/>
      <c r="BC71" s="42"/>
      <c r="BD71" s="43"/>
      <c r="BE71" s="330"/>
      <c r="BF71" s="331"/>
      <c r="BG71" s="45"/>
      <c r="BH71" s="330"/>
      <c r="BI71" s="42"/>
      <c r="BJ71" s="45"/>
      <c r="BK71" s="330"/>
      <c r="BL71" s="42"/>
      <c r="BM71" s="45"/>
      <c r="BN71" s="330"/>
      <c r="BO71" s="42"/>
      <c r="BP71" s="43"/>
      <c r="BQ71" s="330"/>
      <c r="BR71" s="331"/>
      <c r="BS71" s="45"/>
      <c r="BT71" s="330"/>
      <c r="BU71" s="42"/>
      <c r="BV71" s="45"/>
      <c r="BW71" s="330"/>
      <c r="BX71" s="42"/>
      <c r="BY71" s="45"/>
      <c r="BZ71" s="330"/>
      <c r="CA71" s="42"/>
      <c r="CB71" s="43"/>
    </row>
    <row r="72" spans="1:80" ht="15.75" thickBot="1">
      <c r="A72" s="580"/>
      <c r="B72" s="599" t="s">
        <v>62</v>
      </c>
      <c r="C72" s="648"/>
      <c r="D72" s="603"/>
      <c r="E72" s="627" t="s">
        <v>67</v>
      </c>
      <c r="F72" s="628"/>
      <c r="G72" s="628"/>
      <c r="H72" s="628"/>
      <c r="I72" s="140"/>
      <c r="J72" s="139"/>
      <c r="K72" s="138"/>
      <c r="L72" s="140"/>
      <c r="M72" s="139"/>
      <c r="N72" s="142"/>
      <c r="O72" s="141"/>
      <c r="P72" s="139"/>
      <c r="Q72" s="138"/>
      <c r="R72" s="140"/>
      <c r="S72" s="139"/>
      <c r="T72" s="142"/>
      <c r="U72" s="140"/>
      <c r="V72" s="139"/>
      <c r="W72" s="138"/>
      <c r="X72" s="140"/>
      <c r="Y72" s="139"/>
      <c r="Z72" s="138"/>
      <c r="AA72" s="140"/>
      <c r="AB72" s="139"/>
      <c r="AC72" s="138"/>
      <c r="AD72" s="140"/>
      <c r="AE72" s="139"/>
      <c r="AF72" s="142"/>
      <c r="AG72" s="140"/>
      <c r="AH72" s="139"/>
      <c r="AI72" s="138"/>
      <c r="AJ72" s="140"/>
      <c r="AK72" s="139"/>
      <c r="AL72" s="138"/>
      <c r="AM72" s="140"/>
      <c r="AN72" s="139"/>
      <c r="AO72" s="138"/>
      <c r="AP72" s="140"/>
      <c r="AQ72" s="139"/>
      <c r="AR72" s="142"/>
      <c r="AS72" s="140"/>
      <c r="AT72" s="139"/>
      <c r="AU72" s="138"/>
      <c r="AV72" s="140"/>
      <c r="AW72" s="139"/>
      <c r="AX72" s="138"/>
      <c r="AY72" s="140"/>
      <c r="AZ72" s="139"/>
      <c r="BA72" s="138"/>
      <c r="BB72" s="140"/>
      <c r="BC72" s="139"/>
      <c r="BD72" s="142"/>
      <c r="BE72" s="140"/>
      <c r="BF72" s="139"/>
      <c r="BG72" s="138"/>
      <c r="BH72" s="140"/>
      <c r="BI72" s="139"/>
      <c r="BJ72" s="138"/>
      <c r="BK72" s="140"/>
      <c r="BL72" s="139"/>
      <c r="BM72" s="138"/>
      <c r="BN72" s="140"/>
      <c r="BO72" s="139"/>
      <c r="BP72" s="142"/>
      <c r="BQ72" s="140"/>
      <c r="BR72" s="139"/>
      <c r="BS72" s="138"/>
      <c r="BT72" s="140"/>
      <c r="BU72" s="139"/>
      <c r="BV72" s="138"/>
      <c r="BW72" s="140"/>
      <c r="BX72" s="139"/>
      <c r="BY72" s="138"/>
      <c r="BZ72" s="140"/>
      <c r="CA72" s="139"/>
      <c r="CB72" s="142"/>
    </row>
    <row r="73" spans="1:80">
      <c r="A73" s="580"/>
      <c r="B73" s="583" t="s">
        <v>180</v>
      </c>
      <c r="C73" s="693"/>
      <c r="D73" s="43" t="s">
        <v>85</v>
      </c>
      <c r="E73" s="601"/>
      <c r="F73" s="643"/>
      <c r="G73" s="643"/>
      <c r="H73" s="602"/>
      <c r="I73" s="47"/>
      <c r="J73" s="42"/>
      <c r="K73" s="45"/>
      <c r="L73" s="47"/>
      <c r="M73" s="42"/>
      <c r="N73" s="43"/>
      <c r="O73" s="44"/>
      <c r="P73" s="42"/>
      <c r="Q73" s="43"/>
      <c r="R73" s="47"/>
      <c r="S73" s="45"/>
      <c r="T73" s="43"/>
      <c r="U73" s="47"/>
      <c r="V73" s="42"/>
      <c r="W73" s="45"/>
      <c r="X73" s="47"/>
      <c r="Y73" s="42"/>
      <c r="Z73" s="43"/>
      <c r="AA73" s="47"/>
      <c r="AB73" s="42"/>
      <c r="AC73" s="43"/>
      <c r="AD73" s="47"/>
      <c r="AE73" s="45"/>
      <c r="AF73" s="43"/>
      <c r="AG73" s="47"/>
      <c r="AH73" s="42"/>
      <c r="AI73" s="45"/>
      <c r="AJ73" s="47"/>
      <c r="AK73" s="42"/>
      <c r="AL73" s="43"/>
      <c r="AM73" s="47"/>
      <c r="AN73" s="42"/>
      <c r="AO73" s="43"/>
      <c r="AP73" s="47"/>
      <c r="AQ73" s="45"/>
      <c r="AR73" s="43"/>
      <c r="AS73" s="47"/>
      <c r="AT73" s="42"/>
      <c r="AU73" s="45"/>
      <c r="AV73" s="47"/>
      <c r="AW73" s="42"/>
      <c r="AX73" s="43"/>
      <c r="AY73" s="47"/>
      <c r="AZ73" s="42"/>
      <c r="BA73" s="43"/>
      <c r="BB73" s="47"/>
      <c r="BC73" s="45"/>
      <c r="BD73" s="43"/>
      <c r="BE73" s="47"/>
      <c r="BF73" s="42"/>
      <c r="BG73" s="45"/>
      <c r="BH73" s="47"/>
      <c r="BI73" s="42"/>
      <c r="BJ73" s="43"/>
      <c r="BK73" s="47"/>
      <c r="BL73" s="42"/>
      <c r="BM73" s="43"/>
      <c r="BN73" s="47"/>
      <c r="BO73" s="45"/>
      <c r="BP73" s="43"/>
      <c r="BQ73" s="47"/>
      <c r="BR73" s="42"/>
      <c r="BS73" s="45"/>
      <c r="BT73" s="47"/>
      <c r="BU73" s="42"/>
      <c r="BV73" s="43"/>
      <c r="BW73" s="47"/>
      <c r="BX73" s="42"/>
      <c r="BY73" s="43"/>
      <c r="BZ73" s="47"/>
      <c r="CA73" s="45"/>
      <c r="CB73" s="43"/>
    </row>
    <row r="74" spans="1:80">
      <c r="A74" s="580"/>
      <c r="B74" s="586"/>
      <c r="C74" s="694"/>
      <c r="D74" s="25" t="s">
        <v>96</v>
      </c>
      <c r="E74" s="597" t="s">
        <v>181</v>
      </c>
      <c r="F74" s="647"/>
      <c r="G74" s="647"/>
      <c r="H74" s="598"/>
      <c r="I74" s="333">
        <v>6.2</v>
      </c>
      <c r="J74" s="334"/>
      <c r="K74" s="335">
        <v>6.3</v>
      </c>
      <c r="L74" s="336">
        <v>6.23</v>
      </c>
      <c r="M74" s="334"/>
      <c r="N74" s="337">
        <v>6.3</v>
      </c>
      <c r="O74" s="338">
        <v>6.2</v>
      </c>
      <c r="P74" s="334"/>
      <c r="Q74" s="337">
        <v>6.3</v>
      </c>
      <c r="R74" s="336">
        <v>6.24</v>
      </c>
      <c r="S74" s="334"/>
      <c r="T74" s="339">
        <v>6.3</v>
      </c>
      <c r="U74" s="333">
        <v>6.18</v>
      </c>
      <c r="V74" s="334"/>
      <c r="W74" s="335">
        <v>6.29</v>
      </c>
      <c r="X74" s="336">
        <v>6.14</v>
      </c>
      <c r="Y74" s="334"/>
      <c r="Z74" s="337">
        <v>6.25</v>
      </c>
      <c r="AA74" s="336">
        <v>6.18</v>
      </c>
      <c r="AB74" s="334"/>
      <c r="AC74" s="337">
        <v>6.28</v>
      </c>
      <c r="AD74" s="336">
        <v>6.16</v>
      </c>
      <c r="AE74" s="334"/>
      <c r="AF74" s="339">
        <v>6.23</v>
      </c>
      <c r="AG74" s="333">
        <v>6.09</v>
      </c>
      <c r="AH74" s="334"/>
      <c r="AI74" s="335">
        <v>6.23</v>
      </c>
      <c r="AJ74" s="336">
        <v>6.13</v>
      </c>
      <c r="AK74" s="334"/>
      <c r="AL74" s="337">
        <v>6.17</v>
      </c>
      <c r="AM74" s="336">
        <v>6.25</v>
      </c>
      <c r="AN74" s="334"/>
      <c r="AO74" s="337">
        <v>6.31</v>
      </c>
      <c r="AP74" s="336">
        <v>6.27</v>
      </c>
      <c r="AQ74" s="334"/>
      <c r="AR74" s="339">
        <v>6.27</v>
      </c>
      <c r="AS74" s="333">
        <v>6.25</v>
      </c>
      <c r="AT74" s="334"/>
      <c r="AU74" s="335">
        <v>6.25</v>
      </c>
      <c r="AV74" s="336">
        <v>6.22</v>
      </c>
      <c r="AW74" s="334"/>
      <c r="AX74" s="337">
        <v>6.29</v>
      </c>
      <c r="AY74" s="336">
        <v>6.26</v>
      </c>
      <c r="AZ74" s="334"/>
      <c r="BA74" s="337">
        <v>6.27</v>
      </c>
      <c r="BB74" s="336">
        <v>6.27</v>
      </c>
      <c r="BC74" s="334"/>
      <c r="BD74" s="339">
        <v>6.25</v>
      </c>
      <c r="BE74" s="333">
        <v>6.32</v>
      </c>
      <c r="BF74" s="334"/>
      <c r="BG74" s="335">
        <v>6.31</v>
      </c>
      <c r="BH74" s="336">
        <v>6.22</v>
      </c>
      <c r="BI74" s="334"/>
      <c r="BJ74" s="337">
        <v>6.29</v>
      </c>
      <c r="BK74" s="336">
        <v>6.31</v>
      </c>
      <c r="BL74" s="334"/>
      <c r="BM74" s="337">
        <v>6.32</v>
      </c>
      <c r="BN74" s="336">
        <v>6.29</v>
      </c>
      <c r="BO74" s="334"/>
      <c r="BP74" s="339">
        <v>6.28</v>
      </c>
      <c r="BQ74" s="333">
        <v>6.22</v>
      </c>
      <c r="BR74" s="334"/>
      <c r="BS74" s="335">
        <v>6.23</v>
      </c>
      <c r="BT74" s="336">
        <v>6.2</v>
      </c>
      <c r="BU74" s="334"/>
      <c r="BV74" s="337">
        <v>6.24</v>
      </c>
      <c r="BW74" s="336">
        <v>6.24</v>
      </c>
      <c r="BX74" s="334"/>
      <c r="BY74" s="337">
        <v>6.25</v>
      </c>
      <c r="BZ74" s="336">
        <v>6.22</v>
      </c>
      <c r="CA74" s="334"/>
      <c r="CB74" s="339">
        <v>6.26</v>
      </c>
    </row>
    <row r="75" spans="1:80" ht="15.75" thickBot="1">
      <c r="A75" s="580"/>
      <c r="B75" s="589"/>
      <c r="C75" s="695"/>
      <c r="D75" s="142" t="s">
        <v>96</v>
      </c>
      <c r="E75" s="599" t="s">
        <v>182</v>
      </c>
      <c r="F75" s="648"/>
      <c r="G75" s="648"/>
      <c r="H75" s="603"/>
      <c r="I75" s="340">
        <v>6.28</v>
      </c>
      <c r="J75" s="341"/>
      <c r="K75" s="342">
        <v>6.23</v>
      </c>
      <c r="L75" s="343">
        <v>6.33</v>
      </c>
      <c r="M75" s="341"/>
      <c r="N75" s="344">
        <v>6.23</v>
      </c>
      <c r="O75" s="345">
        <v>6.31</v>
      </c>
      <c r="P75" s="341"/>
      <c r="Q75" s="344">
        <v>6.23</v>
      </c>
      <c r="R75" s="343">
        <v>6.3</v>
      </c>
      <c r="S75" s="341"/>
      <c r="T75" s="346">
        <v>6.25</v>
      </c>
      <c r="U75" s="340">
        <v>6.24</v>
      </c>
      <c r="V75" s="341"/>
      <c r="W75" s="342">
        <v>6.18</v>
      </c>
      <c r="X75" s="343">
        <v>6.25</v>
      </c>
      <c r="Y75" s="341"/>
      <c r="Z75" s="344">
        <v>6.15</v>
      </c>
      <c r="AA75" s="343">
        <v>6.23</v>
      </c>
      <c r="AB75" s="341"/>
      <c r="AC75" s="344">
        <v>6.15</v>
      </c>
      <c r="AD75" s="343">
        <v>6.22</v>
      </c>
      <c r="AE75" s="341"/>
      <c r="AF75" s="346">
        <v>6.09</v>
      </c>
      <c r="AG75" s="340">
        <v>6.2</v>
      </c>
      <c r="AH75" s="341"/>
      <c r="AI75" s="342">
        <v>6.09</v>
      </c>
      <c r="AJ75" s="343">
        <v>6.11</v>
      </c>
      <c r="AK75" s="341"/>
      <c r="AL75" s="344">
        <v>6.06</v>
      </c>
      <c r="AM75" s="343">
        <v>6.26</v>
      </c>
      <c r="AN75" s="341"/>
      <c r="AO75" s="344">
        <v>6.21</v>
      </c>
      <c r="AP75" s="343">
        <v>6.31</v>
      </c>
      <c r="AQ75" s="341"/>
      <c r="AR75" s="346">
        <v>6.21</v>
      </c>
      <c r="AS75" s="340">
        <v>6.29</v>
      </c>
      <c r="AT75" s="341"/>
      <c r="AU75" s="342">
        <v>6.2</v>
      </c>
      <c r="AV75" s="343">
        <v>6.29</v>
      </c>
      <c r="AW75" s="341"/>
      <c r="AX75" s="344">
        <v>6.2</v>
      </c>
      <c r="AY75" s="343">
        <v>6.29</v>
      </c>
      <c r="AZ75" s="341"/>
      <c r="BA75" s="344">
        <v>6.21</v>
      </c>
      <c r="BB75" s="343">
        <v>6.32</v>
      </c>
      <c r="BC75" s="341"/>
      <c r="BD75" s="346">
        <v>6.23</v>
      </c>
      <c r="BE75" s="340">
        <v>6.32</v>
      </c>
      <c r="BF75" s="341"/>
      <c r="BG75" s="342">
        <v>6.25</v>
      </c>
      <c r="BH75" s="343">
        <v>6.29</v>
      </c>
      <c r="BI75" s="341"/>
      <c r="BJ75" s="344">
        <v>6.2</v>
      </c>
      <c r="BK75" s="343">
        <v>6.31</v>
      </c>
      <c r="BL75" s="341"/>
      <c r="BM75" s="344">
        <v>6.27</v>
      </c>
      <c r="BN75" s="343">
        <v>6.28</v>
      </c>
      <c r="BO75" s="341"/>
      <c r="BP75" s="346">
        <v>6.17</v>
      </c>
      <c r="BQ75" s="340">
        <v>6.21</v>
      </c>
      <c r="BR75" s="341"/>
      <c r="BS75" s="342">
        <v>6.15</v>
      </c>
      <c r="BT75" s="343">
        <v>6.17</v>
      </c>
      <c r="BU75" s="341"/>
      <c r="BV75" s="344">
        <v>6.14</v>
      </c>
      <c r="BW75" s="343">
        <v>6.2</v>
      </c>
      <c r="BX75" s="341"/>
      <c r="BY75" s="344">
        <v>6.12</v>
      </c>
      <c r="BZ75" s="343">
        <v>6.19</v>
      </c>
      <c r="CA75" s="341"/>
      <c r="CB75" s="346">
        <v>6.18</v>
      </c>
    </row>
    <row r="76" spans="1:80">
      <c r="A76" s="580"/>
      <c r="B76" s="702" t="s">
        <v>65</v>
      </c>
      <c r="C76" s="703"/>
      <c r="D76" s="704"/>
      <c r="E76" s="620" t="s">
        <v>183</v>
      </c>
      <c r="F76" s="621"/>
      <c r="G76" s="621"/>
      <c r="H76" s="622"/>
      <c r="I76" s="699">
        <v>0.82</v>
      </c>
      <c r="J76" s="700"/>
      <c r="K76" s="701"/>
      <c r="L76" s="699">
        <v>0.84</v>
      </c>
      <c r="M76" s="700"/>
      <c r="N76" s="701"/>
      <c r="O76" s="700">
        <v>0.85</v>
      </c>
      <c r="P76" s="700"/>
      <c r="Q76" s="701"/>
      <c r="R76" s="699">
        <v>0.85</v>
      </c>
      <c r="S76" s="700"/>
      <c r="T76" s="701"/>
      <c r="U76" s="699">
        <v>0.87</v>
      </c>
      <c r="V76" s="700"/>
      <c r="W76" s="701"/>
      <c r="X76" s="699">
        <v>0.86</v>
      </c>
      <c r="Y76" s="700"/>
      <c r="Z76" s="701"/>
      <c r="AA76" s="699">
        <v>0.88</v>
      </c>
      <c r="AB76" s="700"/>
      <c r="AC76" s="701"/>
      <c r="AD76" s="699">
        <v>0.89</v>
      </c>
      <c r="AE76" s="700"/>
      <c r="AF76" s="701"/>
      <c r="AG76" s="699">
        <v>0.86</v>
      </c>
      <c r="AH76" s="700"/>
      <c r="AI76" s="701"/>
      <c r="AJ76" s="699">
        <v>0.85</v>
      </c>
      <c r="AK76" s="700"/>
      <c r="AL76" s="701"/>
      <c r="AM76" s="699">
        <v>0.83</v>
      </c>
      <c r="AN76" s="700"/>
      <c r="AO76" s="701"/>
      <c r="AP76" s="699">
        <v>0.83</v>
      </c>
      <c r="AQ76" s="700"/>
      <c r="AR76" s="701"/>
      <c r="AS76" s="699">
        <v>0.84</v>
      </c>
      <c r="AT76" s="700"/>
      <c r="AU76" s="701"/>
      <c r="AV76" s="699">
        <v>0.84</v>
      </c>
      <c r="AW76" s="700"/>
      <c r="AX76" s="701"/>
      <c r="AY76" s="699">
        <v>0.83</v>
      </c>
      <c r="AZ76" s="700"/>
      <c r="BA76" s="701"/>
      <c r="BB76" s="699">
        <v>0.85</v>
      </c>
      <c r="BC76" s="700"/>
      <c r="BD76" s="701"/>
      <c r="BE76" s="699">
        <v>0.85</v>
      </c>
      <c r="BF76" s="700"/>
      <c r="BG76" s="701"/>
      <c r="BH76" s="699">
        <v>0.86</v>
      </c>
      <c r="BI76" s="700"/>
      <c r="BJ76" s="701"/>
      <c r="BK76" s="699">
        <v>0.86</v>
      </c>
      <c r="BL76" s="700"/>
      <c r="BM76" s="701"/>
      <c r="BN76" s="699">
        <v>0.89</v>
      </c>
      <c r="BO76" s="700"/>
      <c r="BP76" s="701"/>
      <c r="BQ76" s="699">
        <v>0.85</v>
      </c>
      <c r="BR76" s="700"/>
      <c r="BS76" s="701"/>
      <c r="BT76" s="699">
        <v>0.83</v>
      </c>
      <c r="BU76" s="700"/>
      <c r="BV76" s="701"/>
      <c r="BW76" s="699">
        <v>0.82</v>
      </c>
      <c r="BX76" s="700"/>
      <c r="BY76" s="701"/>
      <c r="BZ76" s="699">
        <v>0.85</v>
      </c>
      <c r="CA76" s="700"/>
      <c r="CB76" s="701"/>
    </row>
    <row r="77" spans="1:80">
      <c r="A77" s="580"/>
      <c r="B77" s="637"/>
      <c r="C77" s="705"/>
      <c r="D77" s="639"/>
      <c r="E77" s="644" t="s">
        <v>184</v>
      </c>
      <c r="F77" s="645"/>
      <c r="G77" s="645"/>
      <c r="H77" s="646"/>
      <c r="I77" s="597">
        <v>0.91</v>
      </c>
      <c r="J77" s="647"/>
      <c r="K77" s="598"/>
      <c r="L77" s="597">
        <v>0.92</v>
      </c>
      <c r="M77" s="647"/>
      <c r="N77" s="598"/>
      <c r="O77" s="647">
        <v>0.9</v>
      </c>
      <c r="P77" s="647"/>
      <c r="Q77" s="598"/>
      <c r="R77" s="597">
        <v>0.91</v>
      </c>
      <c r="S77" s="647"/>
      <c r="T77" s="598"/>
      <c r="U77" s="597">
        <v>0.9</v>
      </c>
      <c r="V77" s="647"/>
      <c r="W77" s="598"/>
      <c r="X77" s="597">
        <v>0.92</v>
      </c>
      <c r="Y77" s="647"/>
      <c r="Z77" s="598"/>
      <c r="AA77" s="597">
        <v>0.9</v>
      </c>
      <c r="AB77" s="647"/>
      <c r="AC77" s="598"/>
      <c r="AD77" s="597">
        <v>0.93</v>
      </c>
      <c r="AE77" s="647"/>
      <c r="AF77" s="598"/>
      <c r="AG77" s="597">
        <v>0.9</v>
      </c>
      <c r="AH77" s="647"/>
      <c r="AI77" s="598"/>
      <c r="AJ77" s="597">
        <v>0.91</v>
      </c>
      <c r="AK77" s="647"/>
      <c r="AL77" s="598"/>
      <c r="AM77" s="597">
        <v>0.91</v>
      </c>
      <c r="AN77" s="647"/>
      <c r="AO77" s="598"/>
      <c r="AP77" s="597">
        <v>0.91</v>
      </c>
      <c r="AQ77" s="647"/>
      <c r="AR77" s="598"/>
      <c r="AS77" s="597">
        <v>0.92</v>
      </c>
      <c r="AT77" s="647"/>
      <c r="AU77" s="598"/>
      <c r="AV77" s="597">
        <v>0.92</v>
      </c>
      <c r="AW77" s="647"/>
      <c r="AX77" s="598"/>
      <c r="AY77" s="597">
        <v>0.91</v>
      </c>
      <c r="AZ77" s="647"/>
      <c r="BA77" s="598"/>
      <c r="BB77" s="597">
        <v>0.92</v>
      </c>
      <c r="BC77" s="647"/>
      <c r="BD77" s="598"/>
      <c r="BE77" s="597">
        <v>0.9</v>
      </c>
      <c r="BF77" s="647"/>
      <c r="BG77" s="598"/>
      <c r="BH77" s="597">
        <v>0.94</v>
      </c>
      <c r="BI77" s="647"/>
      <c r="BJ77" s="598"/>
      <c r="BK77" s="597">
        <v>0.93</v>
      </c>
      <c r="BL77" s="647"/>
      <c r="BM77" s="598"/>
      <c r="BN77" s="597">
        <v>0.93</v>
      </c>
      <c r="BO77" s="647"/>
      <c r="BP77" s="598"/>
      <c r="BQ77" s="597">
        <v>0.93</v>
      </c>
      <c r="BR77" s="647"/>
      <c r="BS77" s="598"/>
      <c r="BT77" s="597">
        <v>0.87</v>
      </c>
      <c r="BU77" s="647"/>
      <c r="BV77" s="598"/>
      <c r="BW77" s="597">
        <v>0.87</v>
      </c>
      <c r="BX77" s="647"/>
      <c r="BY77" s="598"/>
      <c r="BZ77" s="597">
        <v>0.86</v>
      </c>
      <c r="CA77" s="647"/>
      <c r="CB77" s="598"/>
    </row>
    <row r="78" spans="1:80">
      <c r="A78" s="580"/>
      <c r="B78" s="637"/>
      <c r="C78" s="705"/>
      <c r="D78" s="639"/>
      <c r="E78" s="644" t="s">
        <v>185</v>
      </c>
      <c r="F78" s="645"/>
      <c r="G78" s="645"/>
      <c r="H78" s="646"/>
      <c r="I78" s="597">
        <v>0.83</v>
      </c>
      <c r="J78" s="647"/>
      <c r="K78" s="598"/>
      <c r="L78" s="597">
        <v>0.85</v>
      </c>
      <c r="M78" s="647"/>
      <c r="N78" s="598"/>
      <c r="O78" s="647">
        <v>0.86</v>
      </c>
      <c r="P78" s="647"/>
      <c r="Q78" s="598"/>
      <c r="R78" s="597">
        <v>0.88</v>
      </c>
      <c r="S78" s="647"/>
      <c r="T78" s="598"/>
      <c r="U78" s="597">
        <v>0.9</v>
      </c>
      <c r="V78" s="647"/>
      <c r="W78" s="598"/>
      <c r="X78" s="597">
        <v>0.91</v>
      </c>
      <c r="Y78" s="647"/>
      <c r="Z78" s="598"/>
      <c r="AA78" s="597">
        <v>0.89</v>
      </c>
      <c r="AB78" s="647"/>
      <c r="AC78" s="598"/>
      <c r="AD78" s="597">
        <v>0.91</v>
      </c>
      <c r="AE78" s="647"/>
      <c r="AF78" s="598"/>
      <c r="AG78" s="597">
        <v>0.9</v>
      </c>
      <c r="AH78" s="647"/>
      <c r="AI78" s="598"/>
      <c r="AJ78" s="597">
        <v>0.93</v>
      </c>
      <c r="AK78" s="647"/>
      <c r="AL78" s="598"/>
      <c r="AM78" s="597">
        <v>0.9</v>
      </c>
      <c r="AN78" s="647"/>
      <c r="AO78" s="598"/>
      <c r="AP78" s="597">
        <v>0.92</v>
      </c>
      <c r="AQ78" s="647"/>
      <c r="AR78" s="598"/>
      <c r="AS78" s="597">
        <v>0.91</v>
      </c>
      <c r="AT78" s="647"/>
      <c r="AU78" s="598"/>
      <c r="AV78" s="597">
        <v>0.92</v>
      </c>
      <c r="AW78" s="647"/>
      <c r="AX78" s="598"/>
      <c r="AY78" s="597">
        <v>0.92</v>
      </c>
      <c r="AZ78" s="647"/>
      <c r="BA78" s="598"/>
      <c r="BB78" s="597">
        <v>0.92</v>
      </c>
      <c r="BC78" s="647"/>
      <c r="BD78" s="598"/>
      <c r="BE78" s="597">
        <v>0.92</v>
      </c>
      <c r="BF78" s="647"/>
      <c r="BG78" s="598"/>
      <c r="BH78" s="597">
        <v>0.89</v>
      </c>
      <c r="BI78" s="647"/>
      <c r="BJ78" s="598"/>
      <c r="BK78" s="597">
        <v>0.9</v>
      </c>
      <c r="BL78" s="647"/>
      <c r="BM78" s="598"/>
      <c r="BN78" s="597">
        <v>0.9</v>
      </c>
      <c r="BO78" s="647"/>
      <c r="BP78" s="598"/>
      <c r="BQ78" s="597">
        <v>0.89</v>
      </c>
      <c r="BR78" s="647"/>
      <c r="BS78" s="598"/>
      <c r="BT78" s="597">
        <v>0.91</v>
      </c>
      <c r="BU78" s="647"/>
      <c r="BV78" s="598"/>
      <c r="BW78" s="597">
        <v>0.91</v>
      </c>
      <c r="BX78" s="647"/>
      <c r="BY78" s="598"/>
      <c r="BZ78" s="597">
        <v>0.91</v>
      </c>
      <c r="CA78" s="647"/>
      <c r="CB78" s="598"/>
    </row>
    <row r="79" spans="1:80" ht="15.75" thickBot="1">
      <c r="A79" s="580"/>
      <c r="B79" s="640"/>
      <c r="C79" s="641"/>
      <c r="D79" s="642"/>
      <c r="E79" s="627" t="s">
        <v>186</v>
      </c>
      <c r="F79" s="628"/>
      <c r="G79" s="628"/>
      <c r="H79" s="629"/>
      <c r="I79" s="599">
        <v>0.86</v>
      </c>
      <c r="J79" s="648"/>
      <c r="K79" s="603"/>
      <c r="L79" s="599">
        <v>0.88</v>
      </c>
      <c r="M79" s="648"/>
      <c r="N79" s="603"/>
      <c r="O79" s="648">
        <v>0.86</v>
      </c>
      <c r="P79" s="648"/>
      <c r="Q79" s="603"/>
      <c r="R79" s="599">
        <v>0.86</v>
      </c>
      <c r="S79" s="648"/>
      <c r="T79" s="603"/>
      <c r="U79" s="599">
        <v>0.86</v>
      </c>
      <c r="V79" s="648"/>
      <c r="W79" s="603"/>
      <c r="X79" s="599">
        <v>0.87</v>
      </c>
      <c r="Y79" s="648"/>
      <c r="Z79" s="603"/>
      <c r="AA79" s="599">
        <v>0.87</v>
      </c>
      <c r="AB79" s="648"/>
      <c r="AC79" s="603"/>
      <c r="AD79" s="599">
        <v>0.88</v>
      </c>
      <c r="AE79" s="648"/>
      <c r="AF79" s="603"/>
      <c r="AG79" s="599">
        <v>0.87</v>
      </c>
      <c r="AH79" s="648"/>
      <c r="AI79" s="603"/>
      <c r="AJ79" s="599">
        <v>0.87</v>
      </c>
      <c r="AK79" s="648"/>
      <c r="AL79" s="603"/>
      <c r="AM79" s="599">
        <v>0.89</v>
      </c>
      <c r="AN79" s="648"/>
      <c r="AO79" s="603"/>
      <c r="AP79" s="599">
        <v>0.89</v>
      </c>
      <c r="AQ79" s="648"/>
      <c r="AR79" s="603"/>
      <c r="AS79" s="599">
        <v>0.88</v>
      </c>
      <c r="AT79" s="648"/>
      <c r="AU79" s="603"/>
      <c r="AV79" s="599">
        <v>0.89</v>
      </c>
      <c r="AW79" s="648"/>
      <c r="AX79" s="603"/>
      <c r="AY79" s="599">
        <v>0.89</v>
      </c>
      <c r="AZ79" s="648"/>
      <c r="BA79" s="603"/>
      <c r="BB79" s="599">
        <v>0.89</v>
      </c>
      <c r="BC79" s="648"/>
      <c r="BD79" s="603"/>
      <c r="BE79" s="599">
        <v>0.9</v>
      </c>
      <c r="BF79" s="648"/>
      <c r="BG79" s="603"/>
      <c r="BH79" s="599">
        <v>0.92</v>
      </c>
      <c r="BI79" s="648"/>
      <c r="BJ79" s="603"/>
      <c r="BK79" s="599">
        <v>0.92</v>
      </c>
      <c r="BL79" s="648"/>
      <c r="BM79" s="603"/>
      <c r="BN79" s="599">
        <v>0.92</v>
      </c>
      <c r="BO79" s="648"/>
      <c r="BP79" s="603"/>
      <c r="BQ79" s="599">
        <v>0.92</v>
      </c>
      <c r="BR79" s="648"/>
      <c r="BS79" s="603"/>
      <c r="BT79" s="599">
        <v>0.92</v>
      </c>
      <c r="BU79" s="648"/>
      <c r="BV79" s="603"/>
      <c r="BW79" s="599">
        <v>0.91</v>
      </c>
      <c r="BX79" s="648"/>
      <c r="BY79" s="603"/>
      <c r="BZ79" s="599">
        <v>0.92</v>
      </c>
      <c r="CA79" s="648"/>
      <c r="CB79" s="603"/>
    </row>
    <row r="80" spans="1:80" ht="15.75" thickBot="1">
      <c r="A80" s="580"/>
      <c r="B80" s="583" t="s">
        <v>68</v>
      </c>
      <c r="C80" s="584"/>
      <c r="D80" s="584"/>
      <c r="E80" s="649" t="s">
        <v>187</v>
      </c>
      <c r="F80" s="650"/>
      <c r="G80" s="650"/>
      <c r="H80" s="651"/>
      <c r="I80" s="347">
        <f>((J9*J9+K9*K9)/($C$8*$C$8))*$D$84</f>
        <v>1.8233890158875003E-2</v>
      </c>
      <c r="J80" s="348" t="s">
        <v>70</v>
      </c>
      <c r="K80" s="148">
        <f>($C$84/100)*((J9*J9+K9*K9)/$C$8)</f>
        <v>0.47055200410000009</v>
      </c>
      <c r="L80" s="349">
        <f>((M9*M9+N9*N9)/($C$8*$C$8))*$D$84</f>
        <v>1.554637527832E-2</v>
      </c>
      <c r="M80" s="350" t="s">
        <v>70</v>
      </c>
      <c r="N80" s="351">
        <f>($C$84/100)*((M9*M9+N9*N9)/$C$8)</f>
        <v>0.40119678137600001</v>
      </c>
      <c r="O80" s="146">
        <f>((P9*P9+Q9*Q9)/($C$8*$C$8))*$D$84</f>
        <v>1.6261065368095001E-2</v>
      </c>
      <c r="P80" s="348" t="s">
        <v>70</v>
      </c>
      <c r="Q80" s="148">
        <f>($C$84/100)*((P9*P9+Q9*Q9)/$C$8)</f>
        <v>0.419640396596</v>
      </c>
      <c r="R80" s="146">
        <f>((S9*S9+T9*T9)/($C$8*$C$8))*$D$84</f>
        <v>1.5957354595937501E-2</v>
      </c>
      <c r="S80" s="348" t="s">
        <v>70</v>
      </c>
      <c r="T80" s="148">
        <f>($C$84/100)*((S9*S9+T9*T9)/$C$8)</f>
        <v>0.41180269925000001</v>
      </c>
      <c r="U80" s="347">
        <f>((V9*V9+W9*W9)/($C$8*$C$8))*$D$84</f>
        <v>1.5472795104707501E-2</v>
      </c>
      <c r="V80" s="348" t="s">
        <v>70</v>
      </c>
      <c r="W80" s="148">
        <f>($C$84/100)*((V9*V9+W9*W9)/$C$8)</f>
        <v>0.39929793818600001</v>
      </c>
      <c r="X80" s="146">
        <f>((Y9*Y9+Z9*Z9)/($C$8*$C$8))*$D$84</f>
        <v>1.3785924207499998E-2</v>
      </c>
      <c r="Y80" s="348" t="s">
        <v>70</v>
      </c>
      <c r="Z80" s="148">
        <f>($C$84/100)*((Y9*Y9+Z9*Z9)/$C$8)</f>
        <v>0.35576578599999992</v>
      </c>
      <c r="AA80" s="347">
        <f>((AB9*AB9+AC9*AC9)/($C$8*$C$8))*$D$84</f>
        <v>1.30293761912575E-2</v>
      </c>
      <c r="AB80" s="348" t="s">
        <v>70</v>
      </c>
      <c r="AC80" s="148">
        <f>($C$84/100)*((AB9*AB9+AC9*AC9)/$C$8)</f>
        <v>0.336241966226</v>
      </c>
      <c r="AD80" s="146">
        <f>((AE9*AE9+AF9*AF9)/($C$8*$C$8))*$D$84</f>
        <v>1.2015273708957497E-2</v>
      </c>
      <c r="AE80" s="348" t="s">
        <v>70</v>
      </c>
      <c r="AF80" s="148">
        <f>($C$84/100)*((AE9*AE9+AF9*AF9)/$C$8)</f>
        <v>0.3100715795859999</v>
      </c>
      <c r="AG80" s="347">
        <f>((AH9*AH9+AI9*AI9)/($C$8*$C$8))*$D$84</f>
        <v>1.1416787813195E-2</v>
      </c>
      <c r="AH80" s="348" t="s">
        <v>70</v>
      </c>
      <c r="AI80" s="148">
        <f>($C$84/100)*((AH9*AH9+AI9*AI9)/$C$8)</f>
        <v>0.29462678227600003</v>
      </c>
      <c r="AJ80" s="146">
        <f>((AK9*AK9+AL9*AL9)/($C$8*$C$8))*$D$84</f>
        <v>1.1564040497020001E-2</v>
      </c>
      <c r="AK80" s="348" t="s">
        <v>70</v>
      </c>
      <c r="AL80" s="148">
        <f>($C$84/100)*((AK9*AK9+AL9*AL9)/$C$8)</f>
        <v>0.29842685153600002</v>
      </c>
      <c r="AM80" s="347">
        <f>((AN9*AN9+AO9*AO9)/($C$8*$C$8))*$D$84</f>
        <v>1.1605147638207502E-2</v>
      </c>
      <c r="AN80" s="348" t="s">
        <v>70</v>
      </c>
      <c r="AO80" s="148">
        <f>($C$84/100)*((AN9*AN9+AO9*AO9)/$C$8)</f>
        <v>0.29948768098600004</v>
      </c>
      <c r="AP80" s="146">
        <f>((AQ9*AQ9+AR9*AR9)/($C$8*$C$8))*$D$84</f>
        <v>1.2284011681695002E-2</v>
      </c>
      <c r="AQ80" s="348" t="s">
        <v>70</v>
      </c>
      <c r="AR80" s="148">
        <f>($C$84/100)*((AQ9*AQ9+AR9*AR9)/$C$8)</f>
        <v>0.31700675307600007</v>
      </c>
      <c r="AS80" s="347">
        <f>((AT9*AT9+AU9*AU9)/($C$8*$C$8))*$D$84</f>
        <v>1.3035737147907496E-2</v>
      </c>
      <c r="AT80" s="348" t="s">
        <v>70</v>
      </c>
      <c r="AU80" s="148">
        <f>($C$84/100)*((AT9*AT9+AU9*AU9)/$C$8)</f>
        <v>0.33640611994599995</v>
      </c>
      <c r="AV80" s="146">
        <f>((AW9*AW9+AX9*AX9)/($C$8*$C$8))*$D$84</f>
        <v>1.4455089461794995E-2</v>
      </c>
      <c r="AW80" s="348" t="s">
        <v>70</v>
      </c>
      <c r="AX80" s="148">
        <f>($C$84/100)*((AW9*AW9+AX9*AX9)/$C$8)</f>
        <v>0.37303456675599983</v>
      </c>
      <c r="AY80" s="347">
        <f>((AZ9*AZ9+BA9*BA9)/($C$8*$C$8))*$D$84</f>
        <v>1.4144581352187503E-2</v>
      </c>
      <c r="AZ80" s="348" t="s">
        <v>70</v>
      </c>
      <c r="BA80" s="148">
        <f>($C$84/100)*((AZ9*AZ9+BA9*BA9)/$C$8)</f>
        <v>0.3650214542500001</v>
      </c>
      <c r="BB80" s="146">
        <f>((BC9*BC9+BD9*BD9)/($C$8*$C$8))*$D$84</f>
        <v>1.23256591152175E-2</v>
      </c>
      <c r="BC80" s="348" t="s">
        <v>70</v>
      </c>
      <c r="BD80" s="148">
        <f>($C$84/100)*((BC9*BC9+BD9*BD9)/$C$8)</f>
        <v>0.31808152555399999</v>
      </c>
      <c r="BE80" s="347">
        <f>((BF9*BF9+BG9*BG9)/($C$8*$C$8))*$D$84</f>
        <v>1.2309501512295004E-2</v>
      </c>
      <c r="BF80" s="348" t="s">
        <v>70</v>
      </c>
      <c r="BG80" s="148">
        <f>($C$84/100)*((BF9*BF9+BG9*BG9)/$C$8)</f>
        <v>0.31766455515600006</v>
      </c>
      <c r="BH80" s="146">
        <f>((BI9*BI9+BJ9*BJ9)/($C$8*$C$8))*$D$84</f>
        <v>1.0981230772320003E-2</v>
      </c>
      <c r="BI80" s="348" t="s">
        <v>70</v>
      </c>
      <c r="BJ80" s="148">
        <f>($C$84/100)*((BI9*BI9+BJ9*BJ9)/$C$8)</f>
        <v>0.28338660057600012</v>
      </c>
      <c r="BK80" s="347">
        <f>((BL9*BL9+BM9*BM9)/($C$8*$C$8))*$D$84</f>
        <v>1.0656026459E-2</v>
      </c>
      <c r="BL80" s="348" t="s">
        <v>70</v>
      </c>
      <c r="BM80" s="148">
        <f>($C$84/100)*((BL9*BL9+BM9*BM9)/$C$8)</f>
        <v>0.27499423120000005</v>
      </c>
      <c r="BN80" s="146">
        <f>((BO9*BO9+BP9*BP9)/($C$8*$C$8))*$D$84</f>
        <v>1.042231651102E-2</v>
      </c>
      <c r="BO80" s="348" t="s">
        <v>70</v>
      </c>
      <c r="BP80" s="148">
        <f>($C$84/100)*((BO9*BO9+BP9*BP9)/$C$8)</f>
        <v>0.26896300673600004</v>
      </c>
      <c r="BQ80" s="347">
        <f>((BR9*BR9+BS9*BS9)/($C$8*$C$8))*$D$84</f>
        <v>1.1606736291874998E-2</v>
      </c>
      <c r="BR80" s="348" t="s">
        <v>70</v>
      </c>
      <c r="BS80" s="148">
        <f>($C$84/100)*((BR9*BR9+BS9*BS9)/$C$8)</f>
        <v>0.29952867849999992</v>
      </c>
      <c r="BT80" s="146">
        <f>((BU9*BU9+BV9*BV9)/($C$8*$C$8))*$D$84</f>
        <v>1.3122470740017499E-2</v>
      </c>
      <c r="BU80" s="348" t="s">
        <v>70</v>
      </c>
      <c r="BV80" s="148">
        <f>($C$84/100)*((BU9*BU9+BV9*BV9)/$C$8)</f>
        <v>0.33864440619399994</v>
      </c>
      <c r="BW80" s="347">
        <f>((BX9*BX9+BY9*BY9)/($C$8*$C$8))*$D$84</f>
        <v>1.2105190067269999E-2</v>
      </c>
      <c r="BX80" s="348" t="s">
        <v>70</v>
      </c>
      <c r="BY80" s="148">
        <f>($C$84/100)*((BX9*BX9+BY9*BY9)/$C$8)</f>
        <v>0.31239200173599996</v>
      </c>
      <c r="BZ80" s="146">
        <f>((CA9*CA9+CB9*CB9)/($C$8*$C$8))*$D$84</f>
        <v>1.3577634960895001E-2</v>
      </c>
      <c r="CA80" s="348" t="s">
        <v>70</v>
      </c>
      <c r="CB80" s="148">
        <f>($C$84/100)*((CA9*CA9+CB9*CB9)/$C$8)</f>
        <v>0.35039057963600007</v>
      </c>
    </row>
    <row r="81" spans="1:80">
      <c r="A81" s="580"/>
      <c r="B81" s="586"/>
      <c r="C81" s="587"/>
      <c r="D81" s="587"/>
      <c r="E81" s="652" t="s">
        <v>188</v>
      </c>
      <c r="F81" s="653"/>
      <c r="G81" s="653"/>
      <c r="H81" s="654"/>
      <c r="I81" s="171">
        <f>((J14*J14+K14*K14)/($C$13*$C$13))*$D$85</f>
        <v>8.665459948124999E-3</v>
      </c>
      <c r="J81" s="152" t="s">
        <v>70</v>
      </c>
      <c r="K81" s="172">
        <f>($C$85/100)*((J14*J14+K14*K14)/$C$13)</f>
        <v>0.2225230718625</v>
      </c>
      <c r="L81" s="352">
        <f>((M14*M14+N14*N14)/($C$13*$C$13))*$D$85</f>
        <v>8.0704899106249992E-3</v>
      </c>
      <c r="M81" s="353" t="s">
        <v>70</v>
      </c>
      <c r="N81" s="354">
        <f>($C$85/100)*((M14*M14+N14*N14)/$C$13)</f>
        <v>0.20724464911250001</v>
      </c>
      <c r="O81" s="171">
        <f>((P14*P14+Q14*Q14)/($C$13*$C$13))*$D$85</f>
        <v>7.8364127724999989E-3</v>
      </c>
      <c r="P81" s="152" t="s">
        <v>70</v>
      </c>
      <c r="Q81" s="172">
        <f>($C$85/100)*((P14*P14+Q14*Q14)/$C$13)</f>
        <v>0.20123370864999998</v>
      </c>
      <c r="R81" s="170">
        <f>((S14*S14+T14*T14)/($C$13*$C$13))*$D$85</f>
        <v>7.819673361625E-3</v>
      </c>
      <c r="S81" s="152" t="s">
        <v>70</v>
      </c>
      <c r="T81" s="172">
        <f>($C$85/100)*((S14*S14+T14*T14)/$C$13)</f>
        <v>0.20080385205250004</v>
      </c>
      <c r="U81" s="171">
        <f>((V14*V14+W14*W14)/($C$13*$C$13))*$D$85</f>
        <v>7.3696918206249988E-3</v>
      </c>
      <c r="V81" s="152" t="s">
        <v>70</v>
      </c>
      <c r="W81" s="172">
        <f>($C$85/100)*((V14*V14+W14*W14)/$C$13)</f>
        <v>0.18924863451250001</v>
      </c>
      <c r="X81" s="170">
        <f>((Y14*Y14+Z14*Z14)/($C$13*$C$13))*$D$85</f>
        <v>6.8061968102500004E-3</v>
      </c>
      <c r="Y81" s="152" t="s">
        <v>70</v>
      </c>
      <c r="Z81" s="172">
        <f>($C$85/100)*((Y14*Y14+Z14*Z14)/$C$13)</f>
        <v>0.17477846888500001</v>
      </c>
      <c r="AA81" s="171">
        <f>((AB14*AB14+AC14*AC14)/($C$13*$C$13))*$D$85</f>
        <v>6.313920813250001E-3</v>
      </c>
      <c r="AB81" s="152" t="s">
        <v>70</v>
      </c>
      <c r="AC81" s="172">
        <f>($C$85/100)*((AB14*AB14+AC14*AC14)/$C$13)</f>
        <v>0.16213715870500003</v>
      </c>
      <c r="AD81" s="170">
        <f>((AE14*AE14+AF14*AF14)/($C$13*$C$13))*$D$85</f>
        <v>6.4827656076250004E-3</v>
      </c>
      <c r="AE81" s="152" t="s">
        <v>70</v>
      </c>
      <c r="AF81" s="172">
        <f>($C$85/100)*((AE14*AE14+AF14*AF14)/$C$13)</f>
        <v>0.16647297729250002</v>
      </c>
      <c r="AG81" s="171">
        <f>((AH14*AH14+AI14*AI14)/($C$13*$C$13))*$D$85</f>
        <v>7.1465001862499999E-3</v>
      </c>
      <c r="AH81" s="152" t="s">
        <v>70</v>
      </c>
      <c r="AI81" s="172">
        <f>($C$85/100)*((AH14*AH14+AI14*AI14)/$C$13)</f>
        <v>0.18351722632500003</v>
      </c>
      <c r="AJ81" s="170">
        <f>((AK14*AK14+AL14*AL14)/($C$13*$C$13))*$D$85</f>
        <v>7.6741489131249979E-3</v>
      </c>
      <c r="AK81" s="152" t="s">
        <v>70</v>
      </c>
      <c r="AL81" s="172">
        <f>($C$85/100)*((AK14*AK14+AL14*AL14)/$C$13)</f>
        <v>0.19706688396249999</v>
      </c>
      <c r="AM81" s="171">
        <f>((AN14*AN14+AO14*AO14)/($C$13*$C$13))*$D$85</f>
        <v>8.3288329699999983E-3</v>
      </c>
      <c r="AN81" s="152" t="s">
        <v>70</v>
      </c>
      <c r="AO81" s="172">
        <f>($C$85/100)*((AN14*AN14+AO14*AO14)/$C$13)</f>
        <v>0.21387872180000003</v>
      </c>
      <c r="AP81" s="170">
        <f>((AQ14*AQ14+AR14*AR14)/($C$13*$C$13))*$D$85</f>
        <v>8.9118291576249977E-3</v>
      </c>
      <c r="AQ81" s="152" t="s">
        <v>70</v>
      </c>
      <c r="AR81" s="172">
        <f>($C$85/100)*((AQ14*AQ14+AR14*AR14)/$C$13)</f>
        <v>0.22884966429249998</v>
      </c>
      <c r="AS81" s="171">
        <f>((AT14*AT14+AU14*AU14)/($C$13*$C$13))*$D$85</f>
        <v>8.4387162019999989E-3</v>
      </c>
      <c r="AT81" s="152" t="s">
        <v>70</v>
      </c>
      <c r="AU81" s="172">
        <f>($C$85/100)*((AT14*AT14+AU14*AU14)/$C$13)</f>
        <v>0.21670044787999998</v>
      </c>
      <c r="AV81" s="170">
        <f>((AW14*AW14+AX14*AX14)/($C$13*$C$13))*$D$85</f>
        <v>9.1923778685000009E-3</v>
      </c>
      <c r="AW81" s="152" t="s">
        <v>70</v>
      </c>
      <c r="AX81" s="172">
        <f>($C$85/100)*((AW14*AW14+AX14*AX14)/$C$13)</f>
        <v>0.23605396289000005</v>
      </c>
      <c r="AY81" s="171">
        <f>((AZ14*AZ14+BA14*BA14)/($C$13*$C$13))*$D$85</f>
        <v>8.7795270371249998E-3</v>
      </c>
      <c r="AZ81" s="152" t="s">
        <v>70</v>
      </c>
      <c r="BA81" s="172">
        <f>($C$85/100)*((AZ14*AZ14+BA14*BA14)/$C$13)</f>
        <v>0.22545223652250002</v>
      </c>
      <c r="BB81" s="170">
        <f>((BC14*BC14+BD14*BD14)/($C$13*$C$13))*$D$85</f>
        <v>8.7995712130000004E-3</v>
      </c>
      <c r="BC81" s="152" t="s">
        <v>70</v>
      </c>
      <c r="BD81" s="172">
        <f>($C$85/100)*((BC14*BC14+BD14*BD14)/$C$13)</f>
        <v>0.22596695722000004</v>
      </c>
      <c r="BE81" s="171">
        <f>((BF14*BF14+BG14*BG14)/($C$13*$C$13))*$D$85</f>
        <v>8.9473760106250008E-3</v>
      </c>
      <c r="BF81" s="152" t="s">
        <v>70</v>
      </c>
      <c r="BG81" s="172">
        <f>($C$85/100)*((BF14*BF14+BG14*BG14)/$C$13)</f>
        <v>0.22976248311250005</v>
      </c>
      <c r="BH81" s="170">
        <f>((BI14*BI14+BJ14*BJ14)/($C$13*$C$13))*$D$85</f>
        <v>8.8125878612500003E-3</v>
      </c>
      <c r="BI81" s="152" t="s">
        <v>70</v>
      </c>
      <c r="BJ81" s="172">
        <f>($C$85/100)*((BI14*BI14+BJ14*BJ14)/$C$13)</f>
        <v>0.22630121582500004</v>
      </c>
      <c r="BK81" s="171">
        <f>((BL14*BL14+BM14*BM14)/($C$13*$C$13))*$D$85</f>
        <v>8.0941826042500008E-3</v>
      </c>
      <c r="BL81" s="152" t="s">
        <v>70</v>
      </c>
      <c r="BM81" s="172">
        <f>($C$85/100)*((BL14*BL14+BM14*BM14)/$C$13)</f>
        <v>0.20785306124500005</v>
      </c>
      <c r="BN81" s="170">
        <f>((BO14*BO14+BP14*BP14)/($C$13*$C$13))*$D$85</f>
        <v>7.2560830686249989E-3</v>
      </c>
      <c r="BO81" s="152" t="s">
        <v>70</v>
      </c>
      <c r="BP81" s="172">
        <f>($C$85/100)*((BO14*BO14+BP14*BP14)/$C$13)</f>
        <v>0.18633123963250001</v>
      </c>
      <c r="BQ81" s="171">
        <f>((BR14*BR14+BS14*BS14)/($C$13*$C$13))*$D$85</f>
        <v>8.0931582905000004E-3</v>
      </c>
      <c r="BR81" s="152" t="s">
        <v>70</v>
      </c>
      <c r="BS81" s="172">
        <f>($C$85/100)*((BR14*BR14+BS14*BS14)/$C$13)</f>
        <v>0.20782675757000002</v>
      </c>
      <c r="BT81" s="170">
        <f>((BU14*BU14+BV14*BV14)/($C$13*$C$13))*$D$85</f>
        <v>9.8525269404999994E-3</v>
      </c>
      <c r="BU81" s="152" t="s">
        <v>70</v>
      </c>
      <c r="BV81" s="172">
        <f>($C$85/100)*((BU14*BU14+BV14*BV14)/$C$13)</f>
        <v>0.25300613856999998</v>
      </c>
      <c r="BW81" s="171">
        <f>((BX14*BX14+BY14*BY14)/($C$13*$C$13))*$D$85</f>
        <v>1.0599533427124998E-2</v>
      </c>
      <c r="BX81" s="152" t="s">
        <v>70</v>
      </c>
      <c r="BY81" s="172">
        <f>($C$85/100)*((BX14*BX14+BY14*BY14)/$C$13)</f>
        <v>0.27218875312249996</v>
      </c>
      <c r="BZ81" s="170">
        <f>((CA14*CA14+CB14*CB14)/($C$13*$C$13))*$D$85</f>
        <v>1.1308363546249997E-2</v>
      </c>
      <c r="CA81" s="152" t="s">
        <v>70</v>
      </c>
      <c r="CB81" s="172">
        <f>($C$85/100)*((CA14*CA14+CB14*CB14)/$C$13)</f>
        <v>0.290391024725</v>
      </c>
    </row>
    <row r="82" spans="1:80" ht="15.75" thickBot="1">
      <c r="A82" s="580"/>
      <c r="B82" s="586"/>
      <c r="C82" s="587"/>
      <c r="D82" s="587"/>
      <c r="E82" s="652" t="s">
        <v>188</v>
      </c>
      <c r="F82" s="653"/>
      <c r="G82" s="653"/>
      <c r="H82" s="654"/>
      <c r="I82" s="155"/>
      <c r="J82" s="154" t="s">
        <v>70</v>
      </c>
      <c r="K82" s="58"/>
      <c r="L82" s="153"/>
      <c r="M82" s="152" t="s">
        <v>70</v>
      </c>
      <c r="N82" s="51"/>
      <c r="O82" s="155"/>
      <c r="P82" s="154" t="s">
        <v>70</v>
      </c>
      <c r="Q82" s="58"/>
      <c r="R82" s="153"/>
      <c r="S82" s="152" t="s">
        <v>70</v>
      </c>
      <c r="T82" s="51"/>
      <c r="U82" s="155"/>
      <c r="V82" s="154" t="s">
        <v>70</v>
      </c>
      <c r="W82" s="58"/>
      <c r="X82" s="153"/>
      <c r="Y82" s="152" t="s">
        <v>70</v>
      </c>
      <c r="Z82" s="51"/>
      <c r="AA82" s="155"/>
      <c r="AB82" s="154" t="s">
        <v>70</v>
      </c>
      <c r="AC82" s="58"/>
      <c r="AD82" s="153"/>
      <c r="AE82" s="152" t="s">
        <v>70</v>
      </c>
      <c r="AF82" s="51"/>
      <c r="AG82" s="155"/>
      <c r="AH82" s="154" t="s">
        <v>70</v>
      </c>
      <c r="AI82" s="58"/>
      <c r="AJ82" s="153"/>
      <c r="AK82" s="152" t="s">
        <v>70</v>
      </c>
      <c r="AL82" s="51"/>
      <c r="AM82" s="155"/>
      <c r="AN82" s="154" t="s">
        <v>70</v>
      </c>
      <c r="AO82" s="58"/>
      <c r="AP82" s="153"/>
      <c r="AQ82" s="152" t="s">
        <v>70</v>
      </c>
      <c r="AR82" s="51"/>
      <c r="AS82" s="155"/>
      <c r="AT82" s="154" t="s">
        <v>70</v>
      </c>
      <c r="AU82" s="58"/>
      <c r="AV82" s="153"/>
      <c r="AW82" s="152" t="s">
        <v>70</v>
      </c>
      <c r="AX82" s="51"/>
      <c r="AY82" s="155"/>
      <c r="AZ82" s="154" t="s">
        <v>70</v>
      </c>
      <c r="BA82" s="58"/>
      <c r="BB82" s="153"/>
      <c r="BC82" s="152" t="s">
        <v>70</v>
      </c>
      <c r="BD82" s="51"/>
      <c r="BE82" s="155"/>
      <c r="BF82" s="154" t="s">
        <v>70</v>
      </c>
      <c r="BG82" s="58"/>
      <c r="BH82" s="153"/>
      <c r="BI82" s="152" t="s">
        <v>70</v>
      </c>
      <c r="BJ82" s="51"/>
      <c r="BK82" s="155"/>
      <c r="BL82" s="154" t="s">
        <v>70</v>
      </c>
      <c r="BM82" s="58"/>
      <c r="BN82" s="153"/>
      <c r="BO82" s="152" t="s">
        <v>70</v>
      </c>
      <c r="BP82" s="51"/>
      <c r="BQ82" s="155"/>
      <c r="BR82" s="154" t="s">
        <v>70</v>
      </c>
      <c r="BS82" s="58"/>
      <c r="BT82" s="153"/>
      <c r="BU82" s="152" t="s">
        <v>70</v>
      </c>
      <c r="BV82" s="51"/>
      <c r="BW82" s="155"/>
      <c r="BX82" s="154" t="s">
        <v>70</v>
      </c>
      <c r="BY82" s="58"/>
      <c r="BZ82" s="153"/>
      <c r="CA82" s="152" t="s">
        <v>70</v>
      </c>
      <c r="CB82" s="51"/>
    </row>
    <row r="83" spans="1:80">
      <c r="A83" s="581"/>
      <c r="B83" s="156"/>
      <c r="C83" s="157" t="s">
        <v>71</v>
      </c>
      <c r="D83" s="158" t="s">
        <v>72</v>
      </c>
      <c r="E83" s="159"/>
      <c r="F83" s="659" t="s">
        <v>73</v>
      </c>
      <c r="G83" s="659"/>
      <c r="H83" s="160"/>
      <c r="I83" s="161">
        <f>J9+$H$6+I80</f>
        <v>11.753533890158876</v>
      </c>
      <c r="J83" s="355" t="s">
        <v>70</v>
      </c>
      <c r="K83" s="161">
        <f>K9+$H$7+K80</f>
        <v>7.0055520041000001</v>
      </c>
      <c r="L83" s="163">
        <f>M9+$H$6+L80</f>
        <v>10.64864637527832</v>
      </c>
      <c r="M83" s="162" t="s">
        <v>70</v>
      </c>
      <c r="N83" s="164">
        <f>N9+$H$7+N80</f>
        <v>6.8091967813759995</v>
      </c>
      <c r="O83" s="161">
        <f>P9+$H$6+O80</f>
        <v>10.832361065368096</v>
      </c>
      <c r="P83" s="355" t="s">
        <v>70</v>
      </c>
      <c r="Q83" s="161">
        <f>Q9+$H$7+Q80</f>
        <v>7.0666403965959992</v>
      </c>
      <c r="R83" s="163">
        <f>S9+$H$6+R80</f>
        <v>10.854257354595937</v>
      </c>
      <c r="S83" s="162" t="s">
        <v>70</v>
      </c>
      <c r="T83" s="164">
        <f>T9+$H$7+T80</f>
        <v>6.7888026992499997</v>
      </c>
      <c r="U83" s="161">
        <f>V9+$H$6+U80</f>
        <v>10.607572795104709</v>
      </c>
      <c r="V83" s="355" t="s">
        <v>70</v>
      </c>
      <c r="W83" s="161">
        <f>W9+$H$7+W80</f>
        <v>6.8192979381859997</v>
      </c>
      <c r="X83" s="163">
        <f>Y9+$H$6+X80</f>
        <v>10.172085924207499</v>
      </c>
      <c r="Y83" s="162" t="s">
        <v>70</v>
      </c>
      <c r="Z83" s="164">
        <f>Z9+$H$7+Z80</f>
        <v>6.1497657859999997</v>
      </c>
      <c r="AA83" s="161">
        <f>AB9+$H$6+AA80</f>
        <v>9.936129376191257</v>
      </c>
      <c r="AB83" s="355" t="s">
        <v>70</v>
      </c>
      <c r="AC83" s="161">
        <f>AC9+$H$7+AC80</f>
        <v>5.8892419662259998</v>
      </c>
      <c r="AD83" s="163">
        <f>AE9+$H$6+AD80</f>
        <v>9.6641152737089566</v>
      </c>
      <c r="AE83" s="162" t="s">
        <v>70</v>
      </c>
      <c r="AF83" s="164">
        <f>AF9+$H$7+AF80</f>
        <v>5.4200715795859997</v>
      </c>
      <c r="AG83" s="161">
        <f>AH9+$H$6+AG80</f>
        <v>9.6895167878131954</v>
      </c>
      <c r="AH83" s="355" t="s">
        <v>70</v>
      </c>
      <c r="AI83" s="161">
        <f>AI9+$H$7+AI80</f>
        <v>4.7196267822760003</v>
      </c>
      <c r="AJ83" s="163">
        <f>AK9+$H$6+AJ80</f>
        <v>9.7186640404970213</v>
      </c>
      <c r="AK83" s="162" t="s">
        <v>70</v>
      </c>
      <c r="AL83" s="164">
        <f>AL9+$H$7+AL80</f>
        <v>4.8244268515359998</v>
      </c>
      <c r="AM83" s="161">
        <f>AN9+$H$6+AM80</f>
        <v>9.4887051476382087</v>
      </c>
      <c r="AN83" s="355" t="s">
        <v>70</v>
      </c>
      <c r="AO83" s="161">
        <f>AO9+$H$7+AO80</f>
        <v>5.3424876809859994</v>
      </c>
      <c r="AP83" s="163">
        <f>AQ9+$H$6+AP80</f>
        <v>9.8403840116816959</v>
      </c>
      <c r="AQ83" s="162" t="s">
        <v>70</v>
      </c>
      <c r="AR83" s="164">
        <f>AR9+$H$7+AR80</f>
        <v>5.3460067530759998</v>
      </c>
      <c r="AS83" s="161">
        <f>AT9+$H$6+AS80</f>
        <v>10.354135737147907</v>
      </c>
      <c r="AT83" s="355" t="s">
        <v>70</v>
      </c>
      <c r="AU83" s="161">
        <f>AU9+$H$7+AU80</f>
        <v>5.0494061199460001</v>
      </c>
      <c r="AV83" s="163">
        <f>AW9+$H$6+AV80</f>
        <v>10.904555089461793</v>
      </c>
      <c r="AW83" s="162" t="s">
        <v>70</v>
      </c>
      <c r="AX83" s="164">
        <f>AX9+$H$7+AX80</f>
        <v>5.3220345667559998</v>
      </c>
      <c r="AY83" s="161">
        <f>AZ9+$H$6+AY80</f>
        <v>10.273444581352189</v>
      </c>
      <c r="AZ83" s="355" t="s">
        <v>70</v>
      </c>
      <c r="BA83" s="161">
        <f>BA9+$H$7+BA80</f>
        <v>6.2850214542499998</v>
      </c>
      <c r="BB83" s="163">
        <f>BC9+$H$6+BB80</f>
        <v>9.9932256591152182</v>
      </c>
      <c r="BC83" s="162" t="s">
        <v>70</v>
      </c>
      <c r="BD83" s="164">
        <f>BD9+$H$7+BD80</f>
        <v>5.0720815255539993</v>
      </c>
      <c r="BE83" s="161">
        <f>BF9+$H$6+BE80</f>
        <v>10.032409501512296</v>
      </c>
      <c r="BF83" s="355" t="s">
        <v>70</v>
      </c>
      <c r="BG83" s="161">
        <f>BG9+$H$7+BG80</f>
        <v>4.9686645551559998</v>
      </c>
      <c r="BH83" s="163">
        <f>BI9+$H$6+BH80</f>
        <v>9.5840812307723215</v>
      </c>
      <c r="BI83" s="162" t="s">
        <v>70</v>
      </c>
      <c r="BJ83" s="164">
        <f>BJ9+$H$7+BJ80</f>
        <v>4.4393866005759994</v>
      </c>
      <c r="BK83" s="161">
        <f>BL9+$H$6+BK80</f>
        <v>9.3989560264590004</v>
      </c>
      <c r="BL83" s="355" t="s">
        <v>70</v>
      </c>
      <c r="BM83" s="161">
        <f>BM9+$H$7+BM80</f>
        <v>4.4709942311999997</v>
      </c>
      <c r="BN83" s="163">
        <f>BO9+$H$6+BN80</f>
        <v>9.4775223165110205</v>
      </c>
      <c r="BO83" s="162" t="s">
        <v>70</v>
      </c>
      <c r="BP83" s="164">
        <f>BP9+$H$7+BP80</f>
        <v>3.9709630067360004</v>
      </c>
      <c r="BQ83" s="161">
        <f>BR9+$H$6+BQ80</f>
        <v>10.044906736291873</v>
      </c>
      <c r="BR83" s="355" t="s">
        <v>70</v>
      </c>
      <c r="BS83" s="161">
        <f>BS9+$H$7+BS80</f>
        <v>4.0765286784999999</v>
      </c>
      <c r="BT83" s="163">
        <f>BU9+$H$6+BT80</f>
        <v>10.522022470740016</v>
      </c>
      <c r="BU83" s="162" t="s">
        <v>70</v>
      </c>
      <c r="BV83" s="164">
        <f>BV9+$H$7+BV80</f>
        <v>4.7526444061939994</v>
      </c>
      <c r="BW83" s="161">
        <f>BX9+$H$6+BW80</f>
        <v>10.039205190067269</v>
      </c>
      <c r="BX83" s="355" t="s">
        <v>70</v>
      </c>
      <c r="BY83" s="161">
        <f>BY9+$H$7+BY80</f>
        <v>4.7203920017359993</v>
      </c>
      <c r="BZ83" s="163">
        <f>CA9+$H$6+BZ80</f>
        <v>10.565677634960895</v>
      </c>
      <c r="CA83" s="162" t="s">
        <v>70</v>
      </c>
      <c r="CB83" s="164">
        <f>CB9+$H$7+CB80</f>
        <v>5.1593905796359998</v>
      </c>
    </row>
    <row r="84" spans="1:80">
      <c r="A84" s="581"/>
      <c r="B84" s="356" t="s">
        <v>74</v>
      </c>
      <c r="C84" s="357">
        <v>10.6</v>
      </c>
      <c r="D84" s="358">
        <v>0.1643</v>
      </c>
      <c r="E84" s="168"/>
      <c r="F84" s="660" t="s">
        <v>75</v>
      </c>
      <c r="G84" s="660"/>
      <c r="H84" s="169"/>
      <c r="I84" s="170">
        <f>J14+$H$11+I81</f>
        <v>7.867025459948124</v>
      </c>
      <c r="J84" s="152" t="s">
        <v>70</v>
      </c>
      <c r="K84" s="170">
        <f>K14+$H$12+K81</f>
        <v>5.2475230718624992</v>
      </c>
      <c r="L84" s="171">
        <f>M14+$H$11+L81</f>
        <v>7.6364304899106248</v>
      </c>
      <c r="M84" s="152" t="s">
        <v>70</v>
      </c>
      <c r="N84" s="172">
        <f>N14+$H$12+N81</f>
        <v>4.9922446491125001</v>
      </c>
      <c r="O84" s="170">
        <f>P14+$H$11+O81</f>
        <v>7.5101964127724994</v>
      </c>
      <c r="P84" s="152" t="s">
        <v>70</v>
      </c>
      <c r="Q84" s="170">
        <f>Q14+$H$12+Q81</f>
        <v>4.9432337086500002</v>
      </c>
      <c r="R84" s="171">
        <f>S14+$H$11+R81</f>
        <v>7.4991796733616249</v>
      </c>
      <c r="S84" s="152" t="s">
        <v>70</v>
      </c>
      <c r="T84" s="172">
        <f>T14+$H$12+T81</f>
        <v>4.9428038520525002</v>
      </c>
      <c r="U84" s="170">
        <f>V14+$H$11+U81</f>
        <v>7.294729691820625</v>
      </c>
      <c r="V84" s="152" t="s">
        <v>70</v>
      </c>
      <c r="W84" s="170">
        <f>W14+$H$12+W81</f>
        <v>4.7752486345125007</v>
      </c>
      <c r="X84" s="171">
        <f>Y14+$H$11+X81</f>
        <v>7.0921661968102496</v>
      </c>
      <c r="Y84" s="152" t="s">
        <v>70</v>
      </c>
      <c r="Z84" s="172">
        <f>Z14+$H$12+Z81</f>
        <v>4.453778468885</v>
      </c>
      <c r="AA84" s="170">
        <f>AB14+$H$11+AA81</f>
        <v>6.8496739208132507</v>
      </c>
      <c r="AB84" s="152" t="s">
        <v>70</v>
      </c>
      <c r="AC84" s="170">
        <f>AC14+$H$12+AC81</f>
        <v>4.2591371587050002</v>
      </c>
      <c r="AD84" s="171">
        <f>AE14+$H$11+AD81</f>
        <v>6.990842765607626</v>
      </c>
      <c r="AE84" s="152" t="s">
        <v>70</v>
      </c>
      <c r="AF84" s="172">
        <f>AF14+$H$12+AF81</f>
        <v>4.2274729772924999</v>
      </c>
      <c r="AG84" s="170">
        <f>AH14+$H$11+AG81</f>
        <v>7.3105065001862499</v>
      </c>
      <c r="AH84" s="152" t="s">
        <v>70</v>
      </c>
      <c r="AI84" s="170">
        <f>AI14+$H$12+AI81</f>
        <v>4.4885172263249995</v>
      </c>
      <c r="AJ84" s="171">
        <f>AK14+$H$11+AJ81</f>
        <v>7.5370341489131247</v>
      </c>
      <c r="AK84" s="152" t="s">
        <v>70</v>
      </c>
      <c r="AL84" s="172">
        <f>AL14+$H$12+AL81</f>
        <v>4.7170668839624996</v>
      </c>
      <c r="AM84" s="170">
        <f>AN14+$H$11+AM81</f>
        <v>7.7266888329699999</v>
      </c>
      <c r="AN84" s="152" t="s">
        <v>70</v>
      </c>
      <c r="AO84" s="170">
        <f>AO14+$H$12+AO81</f>
        <v>5.1218787218000008</v>
      </c>
      <c r="AP84" s="171">
        <f>AQ14+$H$11+AP81</f>
        <v>8.0372718291576248</v>
      </c>
      <c r="AQ84" s="152" t="s">
        <v>70</v>
      </c>
      <c r="AR84" s="172">
        <f>AR14+$H$12+AR81</f>
        <v>5.2258496642925003</v>
      </c>
      <c r="AS84" s="170">
        <f>AT14+$H$11+AS81</f>
        <v>7.8667987162019992</v>
      </c>
      <c r="AT84" s="152" t="s">
        <v>70</v>
      </c>
      <c r="AU84" s="170">
        <f>AU14+$H$12+AU81</f>
        <v>5.0087004478799999</v>
      </c>
      <c r="AV84" s="171">
        <f>AW14+$H$11+AV81</f>
        <v>8.0935523778684999</v>
      </c>
      <c r="AW84" s="152" t="s">
        <v>70</v>
      </c>
      <c r="AX84" s="172">
        <f>AX14+$H$12+AX81</f>
        <v>5.42005396289</v>
      </c>
      <c r="AY84" s="170">
        <f>AZ14+$H$11+AY81</f>
        <v>7.8761395270371244</v>
      </c>
      <c r="AZ84" s="152" t="s">
        <v>70</v>
      </c>
      <c r="BA84" s="170">
        <f>BA14+$H$12+BA81</f>
        <v>5.3494522365225006</v>
      </c>
      <c r="BB84" s="171">
        <f>BC14+$H$11+BB81</f>
        <v>7.8411595712130007</v>
      </c>
      <c r="BC84" s="152" t="s">
        <v>70</v>
      </c>
      <c r="BD84" s="172">
        <f>BD14+$H$12+BD81</f>
        <v>5.4239669572200002</v>
      </c>
      <c r="BE84" s="170">
        <f>BF14+$H$11+BE81</f>
        <v>7.8693073760106254</v>
      </c>
      <c r="BF84" s="152" t="s">
        <v>70</v>
      </c>
      <c r="BG84" s="170">
        <f>BG14+$H$12+BG81</f>
        <v>5.5267624831125008</v>
      </c>
      <c r="BH84" s="171">
        <f>BI14+$H$11+BH81</f>
        <v>7.7641725878612498</v>
      </c>
      <c r="BI84" s="152" t="s">
        <v>70</v>
      </c>
      <c r="BJ84" s="172">
        <f>BJ14+$H$12+BJ81</f>
        <v>5.5533012158249999</v>
      </c>
      <c r="BK84" s="170">
        <f>BL14+$H$11+BK81</f>
        <v>7.4534541826042506</v>
      </c>
      <c r="BL84" s="152" t="s">
        <v>70</v>
      </c>
      <c r="BM84" s="170">
        <f>BM14+$H$12+BM81</f>
        <v>5.302853061245</v>
      </c>
      <c r="BN84" s="171">
        <f>BO14+$H$11+BN81</f>
        <v>7.1646160830686245</v>
      </c>
      <c r="BO84" s="152" t="s">
        <v>70</v>
      </c>
      <c r="BP84" s="172">
        <f>BP14+$H$12+BP81</f>
        <v>4.8563312396324996</v>
      </c>
      <c r="BQ84" s="170">
        <f>BR14+$H$11+BQ81</f>
        <v>7.5284531582905005</v>
      </c>
      <c r="BR84" s="152" t="s">
        <v>70</v>
      </c>
      <c r="BS84" s="170">
        <f>BS14+$H$12+BS81</f>
        <v>5.1878267575700008</v>
      </c>
      <c r="BT84" s="171">
        <f>BU14+$H$11+BT81</f>
        <v>8.1422125269405008</v>
      </c>
      <c r="BU84" s="152" t="s">
        <v>70</v>
      </c>
      <c r="BV84" s="172">
        <f>BV14+$H$12+BV81</f>
        <v>5.9730061385699997</v>
      </c>
      <c r="BW84" s="170">
        <f>BX14+$H$11+BW81</f>
        <v>8.3969595334271254</v>
      </c>
      <c r="BX84" s="152" t="s">
        <v>70</v>
      </c>
      <c r="BY84" s="170">
        <f>BY14+$H$12+BY81</f>
        <v>6.2671887531224995</v>
      </c>
      <c r="BZ84" s="171">
        <f>CA14+$H$11+BZ81</f>
        <v>8.7306683635462505</v>
      </c>
      <c r="CA84" s="152" t="s">
        <v>70</v>
      </c>
      <c r="CB84" s="172">
        <f>CB14+$H$12+CB81</f>
        <v>6.3933910247250001</v>
      </c>
    </row>
    <row r="85" spans="1:80" ht="15.75" thickBot="1">
      <c r="A85" s="581"/>
      <c r="B85" s="165" t="s">
        <v>189</v>
      </c>
      <c r="C85" s="166">
        <v>10.49</v>
      </c>
      <c r="D85" s="167">
        <v>0.16339999999999999</v>
      </c>
      <c r="E85" s="168"/>
      <c r="F85" s="661" t="s">
        <v>76</v>
      </c>
      <c r="G85" s="661"/>
      <c r="H85" s="169"/>
      <c r="I85" s="21"/>
      <c r="J85" s="152" t="s">
        <v>70</v>
      </c>
      <c r="K85" s="21"/>
      <c r="L85" s="153"/>
      <c r="M85" s="152" t="s">
        <v>70</v>
      </c>
      <c r="N85" s="51"/>
      <c r="O85" s="21"/>
      <c r="P85" s="152" t="s">
        <v>70</v>
      </c>
      <c r="Q85" s="21"/>
      <c r="R85" s="153"/>
      <c r="S85" s="152" t="s">
        <v>70</v>
      </c>
      <c r="T85" s="51"/>
      <c r="U85" s="21"/>
      <c r="V85" s="152" t="s">
        <v>70</v>
      </c>
      <c r="W85" s="21"/>
      <c r="X85" s="153"/>
      <c r="Y85" s="152" t="s">
        <v>70</v>
      </c>
      <c r="Z85" s="51"/>
      <c r="AA85" s="21"/>
      <c r="AB85" s="152" t="s">
        <v>70</v>
      </c>
      <c r="AC85" s="21"/>
      <c r="AD85" s="153"/>
      <c r="AE85" s="152" t="s">
        <v>70</v>
      </c>
      <c r="AF85" s="51"/>
      <c r="AG85" s="21"/>
      <c r="AH85" s="152" t="s">
        <v>70</v>
      </c>
      <c r="AI85" s="21"/>
      <c r="AJ85" s="153"/>
      <c r="AK85" s="152" t="s">
        <v>70</v>
      </c>
      <c r="AL85" s="51"/>
      <c r="AM85" s="21"/>
      <c r="AN85" s="152" t="s">
        <v>70</v>
      </c>
      <c r="AO85" s="21"/>
      <c r="AP85" s="153"/>
      <c r="AQ85" s="152" t="s">
        <v>70</v>
      </c>
      <c r="AR85" s="51"/>
      <c r="AS85" s="21"/>
      <c r="AT85" s="152" t="s">
        <v>70</v>
      </c>
      <c r="AU85" s="21"/>
      <c r="AV85" s="153"/>
      <c r="AW85" s="152" t="s">
        <v>70</v>
      </c>
      <c r="AX85" s="51"/>
      <c r="AY85" s="21"/>
      <c r="AZ85" s="152" t="s">
        <v>70</v>
      </c>
      <c r="BA85" s="21"/>
      <c r="BB85" s="153"/>
      <c r="BC85" s="152" t="s">
        <v>70</v>
      </c>
      <c r="BD85" s="51"/>
      <c r="BE85" s="21"/>
      <c r="BF85" s="152" t="s">
        <v>70</v>
      </c>
      <c r="BG85" s="21"/>
      <c r="BH85" s="153"/>
      <c r="BI85" s="152" t="s">
        <v>70</v>
      </c>
      <c r="BJ85" s="51"/>
      <c r="BK85" s="21"/>
      <c r="BL85" s="152" t="s">
        <v>70</v>
      </c>
      <c r="BM85" s="21"/>
      <c r="BN85" s="153"/>
      <c r="BO85" s="152" t="s">
        <v>70</v>
      </c>
      <c r="BP85" s="51"/>
      <c r="BQ85" s="21"/>
      <c r="BR85" s="152" t="s">
        <v>70</v>
      </c>
      <c r="BS85" s="21"/>
      <c r="BT85" s="153"/>
      <c r="BU85" s="152" t="s">
        <v>70</v>
      </c>
      <c r="BV85" s="51"/>
      <c r="BW85" s="21"/>
      <c r="BX85" s="152" t="s">
        <v>70</v>
      </c>
      <c r="BY85" s="21"/>
      <c r="BZ85" s="153"/>
      <c r="CA85" s="152" t="s">
        <v>70</v>
      </c>
      <c r="CB85" s="51"/>
    </row>
    <row r="86" spans="1:80" ht="15.75" thickBot="1">
      <c r="A86" s="581"/>
      <c r="B86" s="176"/>
      <c r="C86" s="177"/>
      <c r="D86" s="178"/>
      <c r="E86" s="179"/>
      <c r="F86" s="662" t="s">
        <v>77</v>
      </c>
      <c r="G86" s="662"/>
      <c r="H86" s="180"/>
      <c r="I86" s="181"/>
      <c r="J86" s="182" t="s">
        <v>70</v>
      </c>
      <c r="K86" s="181"/>
      <c r="L86" s="183"/>
      <c r="M86" s="182" t="s">
        <v>70</v>
      </c>
      <c r="N86" s="184"/>
      <c r="O86" s="181"/>
      <c r="P86" s="182" t="s">
        <v>70</v>
      </c>
      <c r="Q86" s="181"/>
      <c r="R86" s="183"/>
      <c r="S86" s="182" t="s">
        <v>70</v>
      </c>
      <c r="T86" s="184"/>
      <c r="U86" s="181"/>
      <c r="V86" s="182" t="s">
        <v>70</v>
      </c>
      <c r="W86" s="181"/>
      <c r="X86" s="183"/>
      <c r="Y86" s="182" t="s">
        <v>70</v>
      </c>
      <c r="Z86" s="184"/>
      <c r="AA86" s="181"/>
      <c r="AB86" s="182" t="s">
        <v>70</v>
      </c>
      <c r="AC86" s="181"/>
      <c r="AD86" s="183"/>
      <c r="AE86" s="182" t="s">
        <v>70</v>
      </c>
      <c r="AF86" s="184"/>
      <c r="AG86" s="181"/>
      <c r="AH86" s="182" t="s">
        <v>70</v>
      </c>
      <c r="AI86" s="181"/>
      <c r="AJ86" s="183"/>
      <c r="AK86" s="182" t="s">
        <v>70</v>
      </c>
      <c r="AL86" s="184"/>
      <c r="AM86" s="181"/>
      <c r="AN86" s="182" t="s">
        <v>70</v>
      </c>
      <c r="AO86" s="181"/>
      <c r="AP86" s="183"/>
      <c r="AQ86" s="182" t="s">
        <v>70</v>
      </c>
      <c r="AR86" s="184"/>
      <c r="AS86" s="181"/>
      <c r="AT86" s="182" t="s">
        <v>70</v>
      </c>
      <c r="AU86" s="181"/>
      <c r="AV86" s="183"/>
      <c r="AW86" s="182" t="s">
        <v>70</v>
      </c>
      <c r="AX86" s="184"/>
      <c r="AY86" s="181"/>
      <c r="AZ86" s="182" t="s">
        <v>70</v>
      </c>
      <c r="BA86" s="181"/>
      <c r="BB86" s="183"/>
      <c r="BC86" s="182" t="s">
        <v>70</v>
      </c>
      <c r="BD86" s="184"/>
      <c r="BE86" s="181"/>
      <c r="BF86" s="182" t="s">
        <v>70</v>
      </c>
      <c r="BG86" s="181"/>
      <c r="BH86" s="183"/>
      <c r="BI86" s="182" t="s">
        <v>70</v>
      </c>
      <c r="BJ86" s="184"/>
      <c r="BK86" s="181"/>
      <c r="BL86" s="182" t="s">
        <v>70</v>
      </c>
      <c r="BM86" s="181"/>
      <c r="BN86" s="183"/>
      <c r="BO86" s="182" t="s">
        <v>70</v>
      </c>
      <c r="BP86" s="184"/>
      <c r="BQ86" s="181"/>
      <c r="BR86" s="182" t="s">
        <v>70</v>
      </c>
      <c r="BS86" s="181"/>
      <c r="BT86" s="183"/>
      <c r="BU86" s="182" t="s">
        <v>70</v>
      </c>
      <c r="BV86" s="184"/>
      <c r="BW86" s="181"/>
      <c r="BX86" s="182" t="s">
        <v>70</v>
      </c>
      <c r="BY86" s="181"/>
      <c r="BZ86" s="183"/>
      <c r="CA86" s="182" t="s">
        <v>70</v>
      </c>
      <c r="CB86" s="184"/>
    </row>
    <row r="87" spans="1:80" ht="19.5" thickBot="1">
      <c r="A87" s="581"/>
      <c r="B87" s="185"/>
      <c r="C87" s="186"/>
      <c r="D87" s="187"/>
      <c r="E87" s="663" t="s">
        <v>78</v>
      </c>
      <c r="F87" s="664"/>
      <c r="G87" s="664"/>
      <c r="H87" s="665"/>
      <c r="I87" s="188">
        <f>I83+I84</f>
        <v>19.620559350107001</v>
      </c>
      <c r="J87" s="359" t="s">
        <v>70</v>
      </c>
      <c r="K87" s="190">
        <f>K83+K84</f>
        <v>12.253075075962499</v>
      </c>
      <c r="L87" s="188">
        <f>L83+L84</f>
        <v>18.285076865188945</v>
      </c>
      <c r="M87" s="359" t="s">
        <v>70</v>
      </c>
      <c r="N87" s="190">
        <f>N83+N84</f>
        <v>11.801441430488499</v>
      </c>
      <c r="O87" s="188">
        <f>O83+O84</f>
        <v>18.342557478140595</v>
      </c>
      <c r="P87" s="359" t="s">
        <v>70</v>
      </c>
      <c r="Q87" s="190">
        <f>Q83+Q84</f>
        <v>12.009874105245999</v>
      </c>
      <c r="R87" s="188">
        <f>R83+R84</f>
        <v>18.353437027957561</v>
      </c>
      <c r="S87" s="359" t="s">
        <v>70</v>
      </c>
      <c r="T87" s="190">
        <f>T83+T84</f>
        <v>11.7316065513025</v>
      </c>
      <c r="U87" s="188">
        <f>U83+U84</f>
        <v>17.902302486925333</v>
      </c>
      <c r="V87" s="359" t="s">
        <v>70</v>
      </c>
      <c r="W87" s="190">
        <f>W83+W84</f>
        <v>11.594546572698501</v>
      </c>
      <c r="X87" s="188">
        <f>X83+X84</f>
        <v>17.264252121017748</v>
      </c>
      <c r="Y87" s="359" t="s">
        <v>70</v>
      </c>
      <c r="Z87" s="190">
        <f>Z83+Z84</f>
        <v>10.603544254885</v>
      </c>
      <c r="AA87" s="188">
        <f>AA83+AA84</f>
        <v>16.785803297004506</v>
      </c>
      <c r="AB87" s="359" t="s">
        <v>70</v>
      </c>
      <c r="AC87" s="190">
        <f>AC83+AC84</f>
        <v>10.148379124931001</v>
      </c>
      <c r="AD87" s="188">
        <f>AD83+AD84</f>
        <v>16.654958039316583</v>
      </c>
      <c r="AE87" s="359" t="s">
        <v>70</v>
      </c>
      <c r="AF87" s="190">
        <f>AF83+AF84</f>
        <v>9.6475445568785005</v>
      </c>
      <c r="AG87" s="188">
        <f>AG83+AG84</f>
        <v>17.000023287999447</v>
      </c>
      <c r="AH87" s="359" t="s">
        <v>70</v>
      </c>
      <c r="AI87" s="190">
        <f>AI83+AI84</f>
        <v>9.2081440086009998</v>
      </c>
      <c r="AJ87" s="188">
        <f>AJ83+AJ84</f>
        <v>17.255698189410147</v>
      </c>
      <c r="AK87" s="359" t="s">
        <v>70</v>
      </c>
      <c r="AL87" s="190">
        <f>AL83+AL84</f>
        <v>9.5414937354984986</v>
      </c>
      <c r="AM87" s="188">
        <f>AM83+AM84</f>
        <v>17.215393980608209</v>
      </c>
      <c r="AN87" s="359" t="s">
        <v>70</v>
      </c>
      <c r="AO87" s="190">
        <f>AO83+AO84</f>
        <v>10.464366402786</v>
      </c>
      <c r="AP87" s="188">
        <f>AP83+AP84</f>
        <v>17.877655840839321</v>
      </c>
      <c r="AQ87" s="359" t="s">
        <v>70</v>
      </c>
      <c r="AR87" s="190">
        <f>AR83+AR84</f>
        <v>10.571856417368501</v>
      </c>
      <c r="AS87" s="188">
        <f>AS83+AS84</f>
        <v>18.220934453349905</v>
      </c>
      <c r="AT87" s="359" t="s">
        <v>70</v>
      </c>
      <c r="AU87" s="190">
        <f>AU83+AU84</f>
        <v>10.058106567826</v>
      </c>
      <c r="AV87" s="188">
        <f>AV83+AV84</f>
        <v>18.998107467330293</v>
      </c>
      <c r="AW87" s="359" t="s">
        <v>70</v>
      </c>
      <c r="AX87" s="190">
        <f>AX83+AX84</f>
        <v>10.742088529646001</v>
      </c>
      <c r="AY87" s="188">
        <f>AY83+AY84</f>
        <v>18.149584108389313</v>
      </c>
      <c r="AZ87" s="359" t="s">
        <v>70</v>
      </c>
      <c r="BA87" s="190">
        <f>BA83+BA84</f>
        <v>11.6344736907725</v>
      </c>
      <c r="BB87" s="188">
        <f>BB83+BB84</f>
        <v>17.83438523032822</v>
      </c>
      <c r="BC87" s="359" t="s">
        <v>70</v>
      </c>
      <c r="BD87" s="190">
        <f>BD83+BD84</f>
        <v>10.496048482774</v>
      </c>
      <c r="BE87" s="188">
        <f>BE83+BE84</f>
        <v>17.901716877522922</v>
      </c>
      <c r="BF87" s="359" t="s">
        <v>70</v>
      </c>
      <c r="BG87" s="190">
        <f>BG83+BG84</f>
        <v>10.495427038268501</v>
      </c>
      <c r="BH87" s="188">
        <f>BH83+BH84</f>
        <v>17.348253818633573</v>
      </c>
      <c r="BI87" s="359" t="s">
        <v>70</v>
      </c>
      <c r="BJ87" s="190">
        <f>BJ83+BJ84</f>
        <v>9.9926878164009985</v>
      </c>
      <c r="BK87" s="188">
        <f>BK83+BK84</f>
        <v>16.852410209063251</v>
      </c>
      <c r="BL87" s="359" t="s">
        <v>70</v>
      </c>
      <c r="BM87" s="190">
        <f>BM83+BM84</f>
        <v>9.7738472924449997</v>
      </c>
      <c r="BN87" s="188">
        <f>BN83+BN84</f>
        <v>16.642138399579643</v>
      </c>
      <c r="BO87" s="359" t="s">
        <v>70</v>
      </c>
      <c r="BP87" s="190">
        <f>BP83+BP84</f>
        <v>8.8272942463684991</v>
      </c>
      <c r="BQ87" s="188">
        <f>BQ83+BQ84</f>
        <v>17.573359894582374</v>
      </c>
      <c r="BR87" s="359" t="s">
        <v>70</v>
      </c>
      <c r="BS87" s="190">
        <f>BS83+BS84</f>
        <v>9.2643554360700016</v>
      </c>
      <c r="BT87" s="188">
        <f>BT83+BT84</f>
        <v>18.664234997680516</v>
      </c>
      <c r="BU87" s="359" t="s">
        <v>70</v>
      </c>
      <c r="BV87" s="190">
        <f>BV83+BV84</f>
        <v>10.725650544763999</v>
      </c>
      <c r="BW87" s="188">
        <f>BW83+BW84</f>
        <v>18.436164723494393</v>
      </c>
      <c r="BX87" s="359" t="s">
        <v>70</v>
      </c>
      <c r="BY87" s="190">
        <f>BY83+BY84</f>
        <v>10.987580754858499</v>
      </c>
      <c r="BZ87" s="188">
        <f>BZ83+BZ84</f>
        <v>19.296345998507146</v>
      </c>
      <c r="CA87" s="359" t="s">
        <v>70</v>
      </c>
      <c r="CB87" s="190">
        <f>CB83+CB84</f>
        <v>11.552781604361</v>
      </c>
    </row>
    <row r="88" spans="1:80" ht="15.75" thickBot="1">
      <c r="A88" s="581"/>
      <c r="B88" s="196"/>
      <c r="C88" s="197"/>
      <c r="D88" s="198"/>
      <c r="E88" s="593" t="s">
        <v>79</v>
      </c>
      <c r="F88" s="593"/>
      <c r="G88" s="593"/>
      <c r="H88" s="594"/>
      <c r="I88" s="706" t="s">
        <v>190</v>
      </c>
      <c r="J88" s="706"/>
      <c r="K88" s="706"/>
      <c r="L88" s="706" t="s">
        <v>190</v>
      </c>
      <c r="M88" s="706"/>
      <c r="N88" s="706"/>
      <c r="O88" s="706" t="s">
        <v>190</v>
      </c>
      <c r="P88" s="706"/>
      <c r="Q88" s="706"/>
      <c r="R88" s="706" t="s">
        <v>190</v>
      </c>
      <c r="S88" s="706"/>
      <c r="T88" s="706"/>
      <c r="U88" s="706" t="s">
        <v>190</v>
      </c>
      <c r="V88" s="706"/>
      <c r="W88" s="706"/>
      <c r="X88" s="706" t="s">
        <v>190</v>
      </c>
      <c r="Y88" s="706"/>
      <c r="Z88" s="706"/>
      <c r="AA88" s="706" t="s">
        <v>190</v>
      </c>
      <c r="AB88" s="706"/>
      <c r="AC88" s="706"/>
      <c r="AD88" s="706" t="s">
        <v>191</v>
      </c>
      <c r="AE88" s="706"/>
      <c r="AF88" s="706"/>
      <c r="AG88" s="706" t="s">
        <v>191</v>
      </c>
      <c r="AH88" s="706"/>
      <c r="AI88" s="706"/>
      <c r="AJ88" s="706" t="s">
        <v>191</v>
      </c>
      <c r="AK88" s="706"/>
      <c r="AL88" s="706"/>
      <c r="AM88" s="706" t="s">
        <v>191</v>
      </c>
      <c r="AN88" s="706"/>
      <c r="AO88" s="706"/>
      <c r="AP88" s="706" t="s">
        <v>191</v>
      </c>
      <c r="AQ88" s="706"/>
      <c r="AR88" s="706"/>
      <c r="AS88" s="706" t="s">
        <v>191</v>
      </c>
      <c r="AT88" s="706"/>
      <c r="AU88" s="706"/>
      <c r="AV88" s="706" t="s">
        <v>191</v>
      </c>
      <c r="AW88" s="706"/>
      <c r="AX88" s="706"/>
      <c r="AY88" s="706" t="s">
        <v>191</v>
      </c>
      <c r="AZ88" s="706"/>
      <c r="BA88" s="706"/>
      <c r="BB88" s="706" t="s">
        <v>191</v>
      </c>
      <c r="BC88" s="706"/>
      <c r="BD88" s="706"/>
      <c r="BE88" s="706" t="s">
        <v>191</v>
      </c>
      <c r="BF88" s="706"/>
      <c r="BG88" s="706"/>
      <c r="BH88" s="706" t="s">
        <v>191</v>
      </c>
      <c r="BI88" s="706"/>
      <c r="BJ88" s="706"/>
      <c r="BK88" s="706" t="s">
        <v>191</v>
      </c>
      <c r="BL88" s="706"/>
      <c r="BM88" s="706"/>
      <c r="BN88" s="706" t="s">
        <v>192</v>
      </c>
      <c r="BO88" s="706"/>
      <c r="BP88" s="706"/>
      <c r="BQ88" s="706" t="s">
        <v>192</v>
      </c>
      <c r="BR88" s="706"/>
      <c r="BS88" s="706"/>
      <c r="BT88" s="706" t="s">
        <v>192</v>
      </c>
      <c r="BU88" s="706"/>
      <c r="BV88" s="706"/>
      <c r="BW88" s="706" t="s">
        <v>192</v>
      </c>
      <c r="BX88" s="706"/>
      <c r="BY88" s="706"/>
      <c r="BZ88" s="706" t="s">
        <v>192</v>
      </c>
      <c r="CA88" s="706"/>
      <c r="CB88" s="706"/>
    </row>
    <row r="89" spans="1:80" ht="15.75" thickBot="1">
      <c r="A89" s="582"/>
      <c r="B89" s="666" t="s">
        <v>83</v>
      </c>
      <c r="C89" s="667"/>
      <c r="D89" s="667"/>
      <c r="E89" s="668"/>
      <c r="F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9"/>
    </row>
  </sheetData>
  <mergeCells count="275">
    <mergeCell ref="B89:T89"/>
    <mergeCell ref="BK88:BM88"/>
    <mergeCell ref="BN88:BP88"/>
    <mergeCell ref="BQ88:BS88"/>
    <mergeCell ref="BT88:BV88"/>
    <mergeCell ref="BW88:BY88"/>
    <mergeCell ref="BZ88:CB88"/>
    <mergeCell ref="AS88:AU88"/>
    <mergeCell ref="AV88:AX88"/>
    <mergeCell ref="AY88:BA88"/>
    <mergeCell ref="BB88:BD88"/>
    <mergeCell ref="BE88:BG88"/>
    <mergeCell ref="BH88:BJ88"/>
    <mergeCell ref="AA88:AC88"/>
    <mergeCell ref="AD88:AF88"/>
    <mergeCell ref="AG88:AI88"/>
    <mergeCell ref="AJ88:AL88"/>
    <mergeCell ref="AM88:AO88"/>
    <mergeCell ref="AP88:AR88"/>
    <mergeCell ref="I88:K88"/>
    <mergeCell ref="L88:N88"/>
    <mergeCell ref="O88:Q88"/>
    <mergeCell ref="R88:T88"/>
    <mergeCell ref="U88:W88"/>
    <mergeCell ref="X88:Z88"/>
    <mergeCell ref="F83:G83"/>
    <mergeCell ref="F84:G84"/>
    <mergeCell ref="F85:G85"/>
    <mergeCell ref="F86:G86"/>
    <mergeCell ref="E87:H87"/>
    <mergeCell ref="E88:H88"/>
    <mergeCell ref="BN79:BP79"/>
    <mergeCell ref="BQ79:BS79"/>
    <mergeCell ref="BW79:BY79"/>
    <mergeCell ref="BZ79:CB79"/>
    <mergeCell ref="B80:D82"/>
    <mergeCell ref="E80:H80"/>
    <mergeCell ref="E81:H81"/>
    <mergeCell ref="E82:H82"/>
    <mergeCell ref="AV79:AX79"/>
    <mergeCell ref="AY79:BA79"/>
    <mergeCell ref="BB79:BD79"/>
    <mergeCell ref="BE79:BG79"/>
    <mergeCell ref="BH79:BJ79"/>
    <mergeCell ref="BK79:BM79"/>
    <mergeCell ref="AD79:AF79"/>
    <mergeCell ref="AG79:AI79"/>
    <mergeCell ref="AJ79:AL79"/>
    <mergeCell ref="AM79:AO79"/>
    <mergeCell ref="AP79:AR79"/>
    <mergeCell ref="AS79:AU79"/>
    <mergeCell ref="U79:W79"/>
    <mergeCell ref="X79:Z79"/>
    <mergeCell ref="AA79:AC79"/>
    <mergeCell ref="BE78:BG78"/>
    <mergeCell ref="BH78:BJ78"/>
    <mergeCell ref="BK78:BM78"/>
    <mergeCell ref="BN78:BP78"/>
    <mergeCell ref="BQ78:BS78"/>
    <mergeCell ref="BT78:BV78"/>
    <mergeCell ref="AM78:AO78"/>
    <mergeCell ref="AP78:AR78"/>
    <mergeCell ref="AS78:AU78"/>
    <mergeCell ref="AV78:AX78"/>
    <mergeCell ref="AY78:BA78"/>
    <mergeCell ref="BB78:BD78"/>
    <mergeCell ref="U78:W78"/>
    <mergeCell ref="X78:Z78"/>
    <mergeCell ref="BT79:BV79"/>
    <mergeCell ref="BN77:BP77"/>
    <mergeCell ref="BQ77:BS77"/>
    <mergeCell ref="BT77:BV77"/>
    <mergeCell ref="BW77:BY77"/>
    <mergeCell ref="BZ77:CB77"/>
    <mergeCell ref="BH77:BJ77"/>
    <mergeCell ref="BK77:BM77"/>
    <mergeCell ref="BW78:BY78"/>
    <mergeCell ref="BZ78:CB78"/>
    <mergeCell ref="AV77:AX77"/>
    <mergeCell ref="AY77:BA77"/>
    <mergeCell ref="BB77:BD77"/>
    <mergeCell ref="BE77:BG77"/>
    <mergeCell ref="AD77:AF77"/>
    <mergeCell ref="AG77:AI77"/>
    <mergeCell ref="AJ77:AL77"/>
    <mergeCell ref="AM77:AO77"/>
    <mergeCell ref="AP77:AR77"/>
    <mergeCell ref="AS77:AU77"/>
    <mergeCell ref="BW76:BY76"/>
    <mergeCell ref="BZ76:CB76"/>
    <mergeCell ref="E77:H77"/>
    <mergeCell ref="I77:K77"/>
    <mergeCell ref="L77:N77"/>
    <mergeCell ref="O77:Q77"/>
    <mergeCell ref="R77:T77"/>
    <mergeCell ref="U77:W77"/>
    <mergeCell ref="X77:Z77"/>
    <mergeCell ref="AA77:AC77"/>
    <mergeCell ref="BE76:BG76"/>
    <mergeCell ref="BH76:BJ76"/>
    <mergeCell ref="BK76:BM76"/>
    <mergeCell ref="BN76:BP76"/>
    <mergeCell ref="BQ76:BS76"/>
    <mergeCell ref="BT76:BV76"/>
    <mergeCell ref="AM76:AO76"/>
    <mergeCell ref="AP76:AR76"/>
    <mergeCell ref="AS76:AU76"/>
    <mergeCell ref="AV76:AX76"/>
    <mergeCell ref="AY76:BA76"/>
    <mergeCell ref="BB76:BD76"/>
    <mergeCell ref="U76:W76"/>
    <mergeCell ref="X76:Z76"/>
    <mergeCell ref="AA76:AC76"/>
    <mergeCell ref="AD76:AF76"/>
    <mergeCell ref="AG76:AI76"/>
    <mergeCell ref="AJ76:AL76"/>
    <mergeCell ref="B76:D79"/>
    <mergeCell ref="E76:H76"/>
    <mergeCell ref="I76:K76"/>
    <mergeCell ref="L76:N76"/>
    <mergeCell ref="O76:Q76"/>
    <mergeCell ref="R76:T76"/>
    <mergeCell ref="E78:H78"/>
    <mergeCell ref="I78:K78"/>
    <mergeCell ref="L78:N78"/>
    <mergeCell ref="O78:Q78"/>
    <mergeCell ref="R78:T78"/>
    <mergeCell ref="AA78:AC78"/>
    <mergeCell ref="AD78:AF78"/>
    <mergeCell ref="AG78:AI78"/>
    <mergeCell ref="AJ78:AL78"/>
    <mergeCell ref="E79:H79"/>
    <mergeCell ref="I79:K79"/>
    <mergeCell ref="L79:N79"/>
    <mergeCell ref="O79:Q79"/>
    <mergeCell ref="R79:T79"/>
    <mergeCell ref="B72:D72"/>
    <mergeCell ref="E72:H72"/>
    <mergeCell ref="B73:C75"/>
    <mergeCell ref="E73:H73"/>
    <mergeCell ref="E74:H74"/>
    <mergeCell ref="E75:H75"/>
    <mergeCell ref="E51:CB51"/>
    <mergeCell ref="C59:D59"/>
    <mergeCell ref="C60:D60"/>
    <mergeCell ref="E60:CB60"/>
    <mergeCell ref="C70:D70"/>
    <mergeCell ref="B71:D71"/>
    <mergeCell ref="E71:H71"/>
    <mergeCell ref="C22:F23"/>
    <mergeCell ref="G22:H22"/>
    <mergeCell ref="C37:D37"/>
    <mergeCell ref="C38:D38"/>
    <mergeCell ref="E38:CB38"/>
    <mergeCell ref="C50:D50"/>
    <mergeCell ref="C51:D51"/>
    <mergeCell ref="BH18:BJ18"/>
    <mergeCell ref="BK18:BM18"/>
    <mergeCell ref="BN18:BP18"/>
    <mergeCell ref="BQ18:BS18"/>
    <mergeCell ref="BT18:BV18"/>
    <mergeCell ref="BW18:BY18"/>
    <mergeCell ref="AP18:AR18"/>
    <mergeCell ref="AS18:AU18"/>
    <mergeCell ref="AV18:AX18"/>
    <mergeCell ref="AY18:BA18"/>
    <mergeCell ref="BB18:BD18"/>
    <mergeCell ref="BE18:BG18"/>
    <mergeCell ref="X18:Z18"/>
    <mergeCell ref="AA18:AC18"/>
    <mergeCell ref="AM18:AO18"/>
    <mergeCell ref="E18:H18"/>
    <mergeCell ref="I18:K18"/>
    <mergeCell ref="L18:N18"/>
    <mergeCell ref="O18:Q18"/>
    <mergeCell ref="R18:T18"/>
    <mergeCell ref="U18:W18"/>
    <mergeCell ref="BZ18:CB18"/>
    <mergeCell ref="C19:C21"/>
    <mergeCell ref="BQ15:BS15"/>
    <mergeCell ref="BT15:BV15"/>
    <mergeCell ref="BW15:BY15"/>
    <mergeCell ref="BZ15:CB15"/>
    <mergeCell ref="E16:F16"/>
    <mergeCell ref="E17:F17"/>
    <mergeCell ref="AY15:BA15"/>
    <mergeCell ref="BB15:BD15"/>
    <mergeCell ref="BE15:BG15"/>
    <mergeCell ref="BH15:BJ15"/>
    <mergeCell ref="BK15:BM15"/>
    <mergeCell ref="BN15:BP15"/>
    <mergeCell ref="AG15:AI15"/>
    <mergeCell ref="AJ15:AL15"/>
    <mergeCell ref="AM15:AO15"/>
    <mergeCell ref="AP15:AR15"/>
    <mergeCell ref="AS15:AU15"/>
    <mergeCell ref="AV15:AX15"/>
    <mergeCell ref="O15:Q15"/>
    <mergeCell ref="R15:T15"/>
    <mergeCell ref="U15:W15"/>
    <mergeCell ref="X15:Z15"/>
    <mergeCell ref="AA15:AC15"/>
    <mergeCell ref="AD15:AF15"/>
    <mergeCell ref="BZ10:CB10"/>
    <mergeCell ref="E11:F11"/>
    <mergeCell ref="E12:F12"/>
    <mergeCell ref="AY10:BA10"/>
    <mergeCell ref="BB10:BD10"/>
    <mergeCell ref="BE10:BG10"/>
    <mergeCell ref="BH10:BJ10"/>
    <mergeCell ref="BK10:BM10"/>
    <mergeCell ref="BN10:BP10"/>
    <mergeCell ref="AG10:AI10"/>
    <mergeCell ref="AJ10:AL10"/>
    <mergeCell ref="AM10:AO10"/>
    <mergeCell ref="AP10:AR10"/>
    <mergeCell ref="AS10:AU10"/>
    <mergeCell ref="AV10:AX10"/>
    <mergeCell ref="O10:Q10"/>
    <mergeCell ref="R10:T10"/>
    <mergeCell ref="U10:W10"/>
    <mergeCell ref="X10:Z10"/>
    <mergeCell ref="AA10:AC10"/>
    <mergeCell ref="AD10:AF10"/>
    <mergeCell ref="BQ10:BS10"/>
    <mergeCell ref="BT10:BV10"/>
    <mergeCell ref="BW10:BY10"/>
    <mergeCell ref="BW3:BY3"/>
    <mergeCell ref="BZ3:CB3"/>
    <mergeCell ref="B6:B21"/>
    <mergeCell ref="E6:F6"/>
    <mergeCell ref="E7:F7"/>
    <mergeCell ref="E8:F8"/>
    <mergeCell ref="E9:F9"/>
    <mergeCell ref="E10:F10"/>
    <mergeCell ref="G10:H10"/>
    <mergeCell ref="I10:K10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1:T2"/>
    <mergeCell ref="A3:A89"/>
    <mergeCell ref="B3:D5"/>
    <mergeCell ref="E3:F5"/>
    <mergeCell ref="G3:H5"/>
    <mergeCell ref="I3:K3"/>
    <mergeCell ref="L3:N3"/>
    <mergeCell ref="O3:Q3"/>
    <mergeCell ref="R3:T3"/>
    <mergeCell ref="L10:N10"/>
    <mergeCell ref="E13:F13"/>
    <mergeCell ref="E14:F14"/>
    <mergeCell ref="E15:F15"/>
    <mergeCell ref="G15:H15"/>
    <mergeCell ref="I15:K15"/>
    <mergeCell ref="L15:N15"/>
    <mergeCell ref="AD18:AF18"/>
    <mergeCell ref="AG18:AI18"/>
    <mergeCell ref="AJ18:AL18"/>
    <mergeCell ref="B22:B7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74"/>
  <sheetViews>
    <sheetView workbookViewId="0">
      <selection sqref="A1:T2"/>
    </sheetView>
  </sheetViews>
  <sheetFormatPr defaultRowHeight="15"/>
  <sheetData>
    <row r="1" spans="1:80">
      <c r="A1" s="577" t="s">
        <v>193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80" ht="15.75" thickBo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80" ht="15.75" thickBot="1">
      <c r="A3" s="707" t="s">
        <v>1</v>
      </c>
      <c r="B3" s="710"/>
      <c r="C3" s="711"/>
      <c r="D3" s="712"/>
      <c r="E3" s="710" t="s">
        <v>2</v>
      </c>
      <c r="F3" s="712"/>
      <c r="G3" s="711" t="s">
        <v>3</v>
      </c>
      <c r="H3" s="712"/>
      <c r="I3" s="574" t="s">
        <v>4</v>
      </c>
      <c r="J3" s="575"/>
      <c r="K3" s="576"/>
      <c r="L3" s="574" t="s">
        <v>5</v>
      </c>
      <c r="M3" s="575"/>
      <c r="N3" s="576"/>
      <c r="O3" s="574" t="s">
        <v>6</v>
      </c>
      <c r="P3" s="575"/>
      <c r="Q3" s="576"/>
      <c r="R3" s="574" t="s">
        <v>7</v>
      </c>
      <c r="S3" s="575"/>
      <c r="T3" s="576"/>
      <c r="U3" s="574" t="s">
        <v>8</v>
      </c>
      <c r="V3" s="575"/>
      <c r="W3" s="576"/>
      <c r="X3" s="574" t="s">
        <v>9</v>
      </c>
      <c r="Y3" s="575"/>
      <c r="Z3" s="576"/>
      <c r="AA3" s="574" t="s">
        <v>10</v>
      </c>
      <c r="AB3" s="575"/>
      <c r="AC3" s="576"/>
      <c r="AD3" s="574" t="s">
        <v>11</v>
      </c>
      <c r="AE3" s="575"/>
      <c r="AF3" s="576"/>
      <c r="AG3" s="574" t="s">
        <v>12</v>
      </c>
      <c r="AH3" s="575"/>
      <c r="AI3" s="576"/>
      <c r="AJ3" s="574" t="s">
        <v>13</v>
      </c>
      <c r="AK3" s="575"/>
      <c r="AL3" s="576"/>
      <c r="AM3" s="574" t="s">
        <v>14</v>
      </c>
      <c r="AN3" s="575"/>
      <c r="AO3" s="576"/>
      <c r="AP3" s="574" t="s">
        <v>15</v>
      </c>
      <c r="AQ3" s="575"/>
      <c r="AR3" s="576"/>
      <c r="AS3" s="574" t="s">
        <v>16</v>
      </c>
      <c r="AT3" s="575"/>
      <c r="AU3" s="576"/>
      <c r="AV3" s="574" t="s">
        <v>17</v>
      </c>
      <c r="AW3" s="575"/>
      <c r="AX3" s="576"/>
      <c r="AY3" s="574" t="s">
        <v>18</v>
      </c>
      <c r="AZ3" s="575"/>
      <c r="BA3" s="576"/>
      <c r="BB3" s="574" t="s">
        <v>19</v>
      </c>
      <c r="BC3" s="575"/>
      <c r="BD3" s="576"/>
      <c r="BE3" s="574" t="s">
        <v>20</v>
      </c>
      <c r="BF3" s="575"/>
      <c r="BG3" s="576"/>
      <c r="BH3" s="574" t="s">
        <v>21</v>
      </c>
      <c r="BI3" s="575"/>
      <c r="BJ3" s="576"/>
      <c r="BK3" s="574" t="s">
        <v>22</v>
      </c>
      <c r="BL3" s="575"/>
      <c r="BM3" s="576"/>
      <c r="BN3" s="574" t="s">
        <v>23</v>
      </c>
      <c r="BO3" s="575"/>
      <c r="BP3" s="576"/>
      <c r="BQ3" s="574" t="s">
        <v>24</v>
      </c>
      <c r="BR3" s="575"/>
      <c r="BS3" s="576"/>
      <c r="BT3" s="574" t="s">
        <v>25</v>
      </c>
      <c r="BU3" s="575"/>
      <c r="BV3" s="576"/>
      <c r="BW3" s="574" t="s">
        <v>26</v>
      </c>
      <c r="BX3" s="575"/>
      <c r="BY3" s="576"/>
      <c r="BZ3" s="574" t="s">
        <v>27</v>
      </c>
      <c r="CA3" s="575"/>
      <c r="CB3" s="576"/>
    </row>
    <row r="4" spans="1:80">
      <c r="A4" s="708"/>
      <c r="B4" s="713"/>
      <c r="C4" s="714"/>
      <c r="D4" s="715"/>
      <c r="E4" s="713"/>
      <c r="F4" s="715"/>
      <c r="G4" s="714"/>
      <c r="H4" s="714"/>
      <c r="I4" s="360" t="s">
        <v>28</v>
      </c>
      <c r="J4" s="361" t="s">
        <v>29</v>
      </c>
      <c r="K4" s="362" t="s">
        <v>30</v>
      </c>
      <c r="L4" s="360" t="s">
        <v>28</v>
      </c>
      <c r="M4" s="361" t="s">
        <v>29</v>
      </c>
      <c r="N4" s="363" t="s">
        <v>30</v>
      </c>
      <c r="O4" s="360" t="s">
        <v>28</v>
      </c>
      <c r="P4" s="361" t="s">
        <v>29</v>
      </c>
      <c r="Q4" s="362" t="s">
        <v>30</v>
      </c>
      <c r="R4" s="360" t="s">
        <v>28</v>
      </c>
      <c r="S4" s="361" t="s">
        <v>29</v>
      </c>
      <c r="T4" s="362" t="s">
        <v>30</v>
      </c>
      <c r="U4" s="360" t="s">
        <v>28</v>
      </c>
      <c r="V4" s="361" t="s">
        <v>29</v>
      </c>
      <c r="W4" s="362" t="s">
        <v>30</v>
      </c>
      <c r="X4" s="360" t="s">
        <v>28</v>
      </c>
      <c r="Y4" s="361" t="s">
        <v>29</v>
      </c>
      <c r="Z4" s="363" t="s">
        <v>30</v>
      </c>
      <c r="AA4" s="360" t="s">
        <v>28</v>
      </c>
      <c r="AB4" s="361" t="s">
        <v>29</v>
      </c>
      <c r="AC4" s="362" t="s">
        <v>30</v>
      </c>
      <c r="AD4" s="360" t="s">
        <v>28</v>
      </c>
      <c r="AE4" s="361" t="s">
        <v>29</v>
      </c>
      <c r="AF4" s="362" t="s">
        <v>30</v>
      </c>
      <c r="AG4" s="360" t="s">
        <v>28</v>
      </c>
      <c r="AH4" s="361" t="s">
        <v>29</v>
      </c>
      <c r="AI4" s="362" t="s">
        <v>30</v>
      </c>
      <c r="AJ4" s="360" t="s">
        <v>28</v>
      </c>
      <c r="AK4" s="361" t="s">
        <v>29</v>
      </c>
      <c r="AL4" s="363" t="s">
        <v>30</v>
      </c>
      <c r="AM4" s="360" t="s">
        <v>28</v>
      </c>
      <c r="AN4" s="361" t="s">
        <v>29</v>
      </c>
      <c r="AO4" s="362" t="s">
        <v>30</v>
      </c>
      <c r="AP4" s="360" t="s">
        <v>28</v>
      </c>
      <c r="AQ4" s="361" t="s">
        <v>29</v>
      </c>
      <c r="AR4" s="362" t="s">
        <v>30</v>
      </c>
      <c r="AS4" s="360" t="s">
        <v>28</v>
      </c>
      <c r="AT4" s="361" t="s">
        <v>29</v>
      </c>
      <c r="AU4" s="362" t="s">
        <v>30</v>
      </c>
      <c r="AV4" s="360" t="s">
        <v>28</v>
      </c>
      <c r="AW4" s="361" t="s">
        <v>29</v>
      </c>
      <c r="AX4" s="363" t="s">
        <v>30</v>
      </c>
      <c r="AY4" s="360" t="s">
        <v>28</v>
      </c>
      <c r="AZ4" s="361" t="s">
        <v>29</v>
      </c>
      <c r="BA4" s="362" t="s">
        <v>30</v>
      </c>
      <c r="BB4" s="360" t="s">
        <v>28</v>
      </c>
      <c r="BC4" s="361" t="s">
        <v>29</v>
      </c>
      <c r="BD4" s="362" t="s">
        <v>30</v>
      </c>
      <c r="BE4" s="360" t="s">
        <v>28</v>
      </c>
      <c r="BF4" s="361" t="s">
        <v>29</v>
      </c>
      <c r="BG4" s="362" t="s">
        <v>30</v>
      </c>
      <c r="BH4" s="360" t="s">
        <v>28</v>
      </c>
      <c r="BI4" s="361" t="s">
        <v>29</v>
      </c>
      <c r="BJ4" s="363" t="s">
        <v>30</v>
      </c>
      <c r="BK4" s="360" t="s">
        <v>28</v>
      </c>
      <c r="BL4" s="361" t="s">
        <v>29</v>
      </c>
      <c r="BM4" s="362" t="s">
        <v>30</v>
      </c>
      <c r="BN4" s="360" t="s">
        <v>28</v>
      </c>
      <c r="BO4" s="361" t="s">
        <v>29</v>
      </c>
      <c r="BP4" s="362" t="s">
        <v>30</v>
      </c>
      <c r="BQ4" s="360" t="s">
        <v>28</v>
      </c>
      <c r="BR4" s="361" t="s">
        <v>29</v>
      </c>
      <c r="BS4" s="362" t="s">
        <v>30</v>
      </c>
      <c r="BT4" s="360" t="s">
        <v>28</v>
      </c>
      <c r="BU4" s="361" t="s">
        <v>29</v>
      </c>
      <c r="BV4" s="363" t="s">
        <v>30</v>
      </c>
      <c r="BW4" s="360" t="s">
        <v>28</v>
      </c>
      <c r="BX4" s="361" t="s">
        <v>29</v>
      </c>
      <c r="BY4" s="362" t="s">
        <v>30</v>
      </c>
      <c r="BZ4" s="360" t="s">
        <v>28</v>
      </c>
      <c r="CA4" s="361" t="s">
        <v>29</v>
      </c>
      <c r="CB4" s="362" t="s">
        <v>30</v>
      </c>
    </row>
    <row r="5" spans="1:80" ht="15.75" thickBot="1">
      <c r="A5" s="708"/>
      <c r="B5" s="716"/>
      <c r="C5" s="717"/>
      <c r="D5" s="718"/>
      <c r="E5" s="716"/>
      <c r="F5" s="718"/>
      <c r="G5" s="717"/>
      <c r="H5" s="717"/>
      <c r="I5" s="364" t="s">
        <v>31</v>
      </c>
      <c r="J5" s="365" t="s">
        <v>32</v>
      </c>
      <c r="K5" s="366" t="s">
        <v>33</v>
      </c>
      <c r="L5" s="364" t="s">
        <v>31</v>
      </c>
      <c r="M5" s="365" t="s">
        <v>32</v>
      </c>
      <c r="N5" s="367" t="s">
        <v>33</v>
      </c>
      <c r="O5" s="364" t="s">
        <v>31</v>
      </c>
      <c r="P5" s="365" t="s">
        <v>32</v>
      </c>
      <c r="Q5" s="366" t="s">
        <v>33</v>
      </c>
      <c r="R5" s="364" t="s">
        <v>31</v>
      </c>
      <c r="S5" s="365" t="s">
        <v>32</v>
      </c>
      <c r="T5" s="366" t="s">
        <v>33</v>
      </c>
      <c r="U5" s="364" t="s">
        <v>31</v>
      </c>
      <c r="V5" s="365" t="s">
        <v>32</v>
      </c>
      <c r="W5" s="366" t="s">
        <v>33</v>
      </c>
      <c r="X5" s="364" t="s">
        <v>31</v>
      </c>
      <c r="Y5" s="365" t="s">
        <v>32</v>
      </c>
      <c r="Z5" s="367" t="s">
        <v>33</v>
      </c>
      <c r="AA5" s="364" t="s">
        <v>31</v>
      </c>
      <c r="AB5" s="365" t="s">
        <v>32</v>
      </c>
      <c r="AC5" s="366" t="s">
        <v>33</v>
      </c>
      <c r="AD5" s="364" t="s">
        <v>31</v>
      </c>
      <c r="AE5" s="365" t="s">
        <v>32</v>
      </c>
      <c r="AF5" s="366" t="s">
        <v>33</v>
      </c>
      <c r="AG5" s="364" t="s">
        <v>31</v>
      </c>
      <c r="AH5" s="365" t="s">
        <v>32</v>
      </c>
      <c r="AI5" s="366" t="s">
        <v>33</v>
      </c>
      <c r="AJ5" s="364" t="s">
        <v>31</v>
      </c>
      <c r="AK5" s="365" t="s">
        <v>32</v>
      </c>
      <c r="AL5" s="367" t="s">
        <v>33</v>
      </c>
      <c r="AM5" s="364" t="s">
        <v>31</v>
      </c>
      <c r="AN5" s="365" t="s">
        <v>32</v>
      </c>
      <c r="AO5" s="366" t="s">
        <v>33</v>
      </c>
      <c r="AP5" s="364" t="s">
        <v>31</v>
      </c>
      <c r="AQ5" s="365" t="s">
        <v>32</v>
      </c>
      <c r="AR5" s="366" t="s">
        <v>33</v>
      </c>
      <c r="AS5" s="364" t="s">
        <v>31</v>
      </c>
      <c r="AT5" s="365" t="s">
        <v>32</v>
      </c>
      <c r="AU5" s="366" t="s">
        <v>33</v>
      </c>
      <c r="AV5" s="364" t="s">
        <v>31</v>
      </c>
      <c r="AW5" s="365" t="s">
        <v>32</v>
      </c>
      <c r="AX5" s="367" t="s">
        <v>33</v>
      </c>
      <c r="AY5" s="364" t="s">
        <v>31</v>
      </c>
      <c r="AZ5" s="365" t="s">
        <v>32</v>
      </c>
      <c r="BA5" s="366" t="s">
        <v>33</v>
      </c>
      <c r="BB5" s="364" t="s">
        <v>31</v>
      </c>
      <c r="BC5" s="365" t="s">
        <v>32</v>
      </c>
      <c r="BD5" s="366" t="s">
        <v>33</v>
      </c>
      <c r="BE5" s="364" t="s">
        <v>31</v>
      </c>
      <c r="BF5" s="365" t="s">
        <v>32</v>
      </c>
      <c r="BG5" s="366" t="s">
        <v>33</v>
      </c>
      <c r="BH5" s="364" t="s">
        <v>31</v>
      </c>
      <c r="BI5" s="365" t="s">
        <v>32</v>
      </c>
      <c r="BJ5" s="367" t="s">
        <v>33</v>
      </c>
      <c r="BK5" s="364" t="s">
        <v>31</v>
      </c>
      <c r="BL5" s="365" t="s">
        <v>32</v>
      </c>
      <c r="BM5" s="366" t="s">
        <v>33</v>
      </c>
      <c r="BN5" s="364" t="s">
        <v>31</v>
      </c>
      <c r="BO5" s="365" t="s">
        <v>32</v>
      </c>
      <c r="BP5" s="366" t="s">
        <v>33</v>
      </c>
      <c r="BQ5" s="364" t="s">
        <v>31</v>
      </c>
      <c r="BR5" s="365" t="s">
        <v>32</v>
      </c>
      <c r="BS5" s="366" t="s">
        <v>33</v>
      </c>
      <c r="BT5" s="364" t="s">
        <v>31</v>
      </c>
      <c r="BU5" s="365" t="s">
        <v>32</v>
      </c>
      <c r="BV5" s="367" t="s">
        <v>33</v>
      </c>
      <c r="BW5" s="364" t="s">
        <v>31</v>
      </c>
      <c r="BX5" s="365" t="s">
        <v>32</v>
      </c>
      <c r="BY5" s="366" t="s">
        <v>33</v>
      </c>
      <c r="BZ5" s="364" t="s">
        <v>31</v>
      </c>
      <c r="CA5" s="365" t="s">
        <v>32</v>
      </c>
      <c r="CB5" s="366" t="s">
        <v>33</v>
      </c>
    </row>
    <row r="6" spans="1:80">
      <c r="A6" s="708"/>
      <c r="B6" s="707" t="s">
        <v>34</v>
      </c>
      <c r="C6" s="368"/>
      <c r="D6" s="369" t="s">
        <v>85</v>
      </c>
      <c r="E6" s="722"/>
      <c r="F6" s="723"/>
      <c r="G6" s="370" t="s">
        <v>194</v>
      </c>
      <c r="H6" s="370">
        <v>4.48E-2</v>
      </c>
      <c r="I6" s="371"/>
      <c r="J6" s="372"/>
      <c r="K6" s="373"/>
      <c r="L6" s="371"/>
      <c r="M6" s="372"/>
      <c r="N6" s="373"/>
      <c r="O6" s="371"/>
      <c r="P6" s="372"/>
      <c r="Q6" s="373"/>
      <c r="R6" s="371"/>
      <c r="S6" s="372"/>
      <c r="T6" s="373"/>
      <c r="U6" s="371"/>
      <c r="V6" s="372"/>
      <c r="W6" s="373"/>
      <c r="X6" s="371"/>
      <c r="Y6" s="372"/>
      <c r="Z6" s="373"/>
      <c r="AA6" s="371"/>
      <c r="AB6" s="372"/>
      <c r="AC6" s="373"/>
      <c r="AD6" s="371"/>
      <c r="AE6" s="372"/>
      <c r="AF6" s="373"/>
      <c r="AG6" s="371"/>
      <c r="AH6" s="372"/>
      <c r="AI6" s="373"/>
      <c r="AJ6" s="371"/>
      <c r="AK6" s="372"/>
      <c r="AL6" s="373"/>
      <c r="AM6" s="371"/>
      <c r="AN6" s="372"/>
      <c r="AO6" s="373"/>
      <c r="AP6" s="371"/>
      <c r="AQ6" s="372"/>
      <c r="AR6" s="373"/>
      <c r="AS6" s="371"/>
      <c r="AT6" s="372"/>
      <c r="AU6" s="373"/>
      <c r="AV6" s="371"/>
      <c r="AW6" s="372"/>
      <c r="AX6" s="373"/>
      <c r="AY6" s="371"/>
      <c r="AZ6" s="372"/>
      <c r="BA6" s="373"/>
      <c r="BB6" s="371"/>
      <c r="BC6" s="372"/>
      <c r="BD6" s="373"/>
      <c r="BE6" s="371"/>
      <c r="BF6" s="372"/>
      <c r="BG6" s="373"/>
      <c r="BH6" s="371"/>
      <c r="BI6" s="372"/>
      <c r="BJ6" s="373"/>
      <c r="BK6" s="371"/>
      <c r="BL6" s="372"/>
      <c r="BM6" s="373"/>
      <c r="BN6" s="371"/>
      <c r="BO6" s="372"/>
      <c r="BP6" s="373"/>
      <c r="BQ6" s="371"/>
      <c r="BR6" s="372"/>
      <c r="BS6" s="373"/>
      <c r="BT6" s="371"/>
      <c r="BU6" s="372"/>
      <c r="BV6" s="373"/>
      <c r="BW6" s="371"/>
      <c r="BX6" s="372"/>
      <c r="BY6" s="373"/>
      <c r="BZ6" s="371"/>
      <c r="CA6" s="372"/>
      <c r="CB6" s="373"/>
    </row>
    <row r="7" spans="1:80">
      <c r="A7" s="708"/>
      <c r="B7" s="708"/>
      <c r="C7" s="374" t="s">
        <v>37</v>
      </c>
      <c r="D7" s="375"/>
      <c r="E7" s="724"/>
      <c r="F7" s="725"/>
      <c r="G7" s="376" t="s">
        <v>195</v>
      </c>
      <c r="H7" s="376">
        <v>0.14799999999999999</v>
      </c>
      <c r="I7" s="377"/>
      <c r="J7" s="378"/>
      <c r="K7" s="379"/>
      <c r="L7" s="377"/>
      <c r="M7" s="378"/>
      <c r="N7" s="379"/>
      <c r="O7" s="377"/>
      <c r="P7" s="378"/>
      <c r="Q7" s="379"/>
      <c r="R7" s="377"/>
      <c r="S7" s="378"/>
      <c r="T7" s="379"/>
      <c r="U7" s="377"/>
      <c r="V7" s="378"/>
      <c r="W7" s="379"/>
      <c r="X7" s="377"/>
      <c r="Y7" s="378"/>
      <c r="Z7" s="379"/>
      <c r="AA7" s="377"/>
      <c r="AB7" s="378"/>
      <c r="AC7" s="379"/>
      <c r="AD7" s="377"/>
      <c r="AE7" s="378"/>
      <c r="AF7" s="379"/>
      <c r="AG7" s="377"/>
      <c r="AH7" s="378"/>
      <c r="AI7" s="379"/>
      <c r="AJ7" s="377"/>
      <c r="AK7" s="378"/>
      <c r="AL7" s="379"/>
      <c r="AM7" s="377"/>
      <c r="AN7" s="378"/>
      <c r="AO7" s="379"/>
      <c r="AP7" s="377"/>
      <c r="AQ7" s="378"/>
      <c r="AR7" s="379"/>
      <c r="AS7" s="377"/>
      <c r="AT7" s="378"/>
      <c r="AU7" s="379"/>
      <c r="AV7" s="377"/>
      <c r="AW7" s="378"/>
      <c r="AX7" s="379"/>
      <c r="AY7" s="377"/>
      <c r="AZ7" s="378"/>
      <c r="BA7" s="379"/>
      <c r="BB7" s="377"/>
      <c r="BC7" s="378"/>
      <c r="BD7" s="379"/>
      <c r="BE7" s="377"/>
      <c r="BF7" s="378"/>
      <c r="BG7" s="379"/>
      <c r="BH7" s="377"/>
      <c r="BI7" s="378"/>
      <c r="BJ7" s="379"/>
      <c r="BK7" s="377"/>
      <c r="BL7" s="378"/>
      <c r="BM7" s="379"/>
      <c r="BN7" s="377"/>
      <c r="BO7" s="378"/>
      <c r="BP7" s="379"/>
      <c r="BQ7" s="377"/>
      <c r="BR7" s="378"/>
      <c r="BS7" s="379"/>
      <c r="BT7" s="377"/>
      <c r="BU7" s="378"/>
      <c r="BV7" s="379"/>
      <c r="BW7" s="377"/>
      <c r="BX7" s="378"/>
      <c r="BY7" s="379"/>
      <c r="BZ7" s="377"/>
      <c r="CA7" s="378"/>
      <c r="CB7" s="379"/>
    </row>
    <row r="8" spans="1:80" ht="15.75" thickBot="1">
      <c r="A8" s="708"/>
      <c r="B8" s="708"/>
      <c r="C8" s="374">
        <v>40</v>
      </c>
      <c r="D8" s="380" t="s">
        <v>86</v>
      </c>
      <c r="E8" s="716" t="s">
        <v>121</v>
      </c>
      <c r="F8" s="718"/>
      <c r="G8" s="381"/>
      <c r="H8" s="381"/>
      <c r="I8" s="382">
        <v>2209.8271564206907</v>
      </c>
      <c r="J8" s="383">
        <v>19.290199999999999</v>
      </c>
      <c r="K8" s="384">
        <v>14.196000000000002</v>
      </c>
      <c r="L8" s="382">
        <v>2310.2019868763518</v>
      </c>
      <c r="M8" s="383">
        <v>20.166400000000003</v>
      </c>
      <c r="N8" s="384">
        <v>14.957999999999998</v>
      </c>
      <c r="O8" s="382">
        <v>2408.3532517478784</v>
      </c>
      <c r="P8" s="383">
        <v>20.760400000000001</v>
      </c>
      <c r="Q8" s="384">
        <v>15.161999999999999</v>
      </c>
      <c r="R8" s="382">
        <v>2324.2731094925093</v>
      </c>
      <c r="S8" s="383">
        <v>19.781999999999996</v>
      </c>
      <c r="T8" s="384">
        <v>15.18</v>
      </c>
      <c r="U8" s="382">
        <v>2353.176718072792</v>
      </c>
      <c r="V8" s="383">
        <v>20.027999999999999</v>
      </c>
      <c r="W8" s="384">
        <v>15.51</v>
      </c>
      <c r="X8" s="382">
        <v>2273.2746151929355</v>
      </c>
      <c r="Y8" s="383">
        <v>19.596000000000004</v>
      </c>
      <c r="Z8" s="384">
        <v>15.431999999999999</v>
      </c>
      <c r="AA8" s="382">
        <v>2274.3024918222295</v>
      </c>
      <c r="AB8" s="383">
        <v>21.341999999999999</v>
      </c>
      <c r="AC8" s="384">
        <v>15.593999999999998</v>
      </c>
      <c r="AD8" s="382">
        <v>2375.8559921461965</v>
      </c>
      <c r="AE8" s="383">
        <v>21.257999999999996</v>
      </c>
      <c r="AF8" s="384">
        <v>14.268000000000001</v>
      </c>
      <c r="AG8" s="382">
        <v>2147.3982799845062</v>
      </c>
      <c r="AH8" s="383">
        <v>20.645800000000001</v>
      </c>
      <c r="AI8" s="384">
        <v>12.510000000000002</v>
      </c>
      <c r="AJ8" s="382">
        <v>2476.4365671305436</v>
      </c>
      <c r="AK8" s="383">
        <v>21.977799999999998</v>
      </c>
      <c r="AL8" s="384">
        <v>12.815999999999999</v>
      </c>
      <c r="AM8" s="382">
        <v>2524.4716256244674</v>
      </c>
      <c r="AN8" s="383">
        <v>22.4041</v>
      </c>
      <c r="AO8" s="384">
        <v>12.744</v>
      </c>
      <c r="AP8" s="382">
        <v>2370.0240201584238</v>
      </c>
      <c r="AQ8" s="383">
        <v>22.535800000000002</v>
      </c>
      <c r="AR8" s="384">
        <v>12.972000000000001</v>
      </c>
      <c r="AS8" s="382">
        <v>2520.3813778568638</v>
      </c>
      <c r="AT8" s="383">
        <v>22.367800000000003</v>
      </c>
      <c r="AU8" s="384">
        <v>12.96</v>
      </c>
      <c r="AV8" s="382">
        <v>2518.9954261339567</v>
      </c>
      <c r="AW8" s="383">
        <v>22.355499999999999</v>
      </c>
      <c r="AX8" s="384">
        <v>12.713999999999999</v>
      </c>
      <c r="AY8" s="382">
        <v>2343.8978911899449</v>
      </c>
      <c r="AZ8" s="383">
        <v>21.792100000000001</v>
      </c>
      <c r="BA8" s="384">
        <v>13.11</v>
      </c>
      <c r="BB8" s="382">
        <v>2335.1732191374449</v>
      </c>
      <c r="BC8" s="383">
        <v>21.684099999999997</v>
      </c>
      <c r="BD8" s="384">
        <v>13.013999999999999</v>
      </c>
      <c r="BE8" s="382">
        <v>2487.0626136791061</v>
      </c>
      <c r="BF8" s="383">
        <v>21.899799999999999</v>
      </c>
      <c r="BG8" s="384">
        <v>13.386000000000001</v>
      </c>
      <c r="BH8" s="382">
        <v>2457.7540116788668</v>
      </c>
      <c r="BI8" s="383">
        <v>21.377800000000001</v>
      </c>
      <c r="BJ8" s="384">
        <v>13.937999999999999</v>
      </c>
      <c r="BK8" s="382">
        <v>2466.6889557966583</v>
      </c>
      <c r="BL8" s="383">
        <v>21.720399999999998</v>
      </c>
      <c r="BM8" s="384">
        <v>13.992000000000001</v>
      </c>
      <c r="BN8" s="382">
        <v>2259.1419827098307</v>
      </c>
      <c r="BO8" s="383">
        <v>20.213699999999999</v>
      </c>
      <c r="BP8" s="384">
        <v>13.026</v>
      </c>
      <c r="BQ8" s="382">
        <v>2308.6225405023638</v>
      </c>
      <c r="BR8" s="383">
        <v>20.459700000000002</v>
      </c>
      <c r="BS8" s="384">
        <v>13.164000000000001</v>
      </c>
      <c r="BT8" s="382">
        <v>2234.3557772982736</v>
      </c>
      <c r="BU8" s="383">
        <v>21.491900000000001</v>
      </c>
      <c r="BV8" s="384">
        <v>14.112</v>
      </c>
      <c r="BW8" s="382">
        <v>2557.5936640263799</v>
      </c>
      <c r="BX8" s="383">
        <v>22.8841</v>
      </c>
      <c r="BY8" s="384">
        <v>14.52</v>
      </c>
      <c r="BZ8" s="382">
        <v>2477.8704190217322</v>
      </c>
      <c r="CA8" s="383">
        <v>21.900400000000001</v>
      </c>
      <c r="CB8" s="384">
        <v>14.135999999999999</v>
      </c>
    </row>
    <row r="9" spans="1:80" ht="15.75" thickBot="1">
      <c r="A9" s="708"/>
      <c r="B9" s="708"/>
      <c r="C9" s="385" t="s">
        <v>40</v>
      </c>
      <c r="D9" s="386" t="s">
        <v>41</v>
      </c>
      <c r="E9" s="726"/>
      <c r="F9" s="727"/>
      <c r="G9" s="728"/>
      <c r="H9" s="729"/>
      <c r="I9" s="730">
        <v>12</v>
      </c>
      <c r="J9" s="731"/>
      <c r="K9" s="732"/>
      <c r="L9" s="719">
        <v>12</v>
      </c>
      <c r="M9" s="720"/>
      <c r="N9" s="721"/>
      <c r="O9" s="719">
        <v>12</v>
      </c>
      <c r="P9" s="720"/>
      <c r="Q9" s="721"/>
      <c r="R9" s="719">
        <v>12</v>
      </c>
      <c r="S9" s="720"/>
      <c r="T9" s="721"/>
      <c r="U9" s="719">
        <v>12</v>
      </c>
      <c r="V9" s="720"/>
      <c r="W9" s="721"/>
      <c r="X9" s="719">
        <v>12</v>
      </c>
      <c r="Y9" s="720"/>
      <c r="Z9" s="721"/>
      <c r="AA9" s="719">
        <v>12</v>
      </c>
      <c r="AB9" s="720"/>
      <c r="AC9" s="721"/>
      <c r="AD9" s="719">
        <v>12</v>
      </c>
      <c r="AE9" s="720"/>
      <c r="AF9" s="721"/>
      <c r="AG9" s="719">
        <v>12</v>
      </c>
      <c r="AH9" s="720"/>
      <c r="AI9" s="721"/>
      <c r="AJ9" s="719">
        <v>12</v>
      </c>
      <c r="AK9" s="720"/>
      <c r="AL9" s="721"/>
      <c r="AM9" s="719">
        <v>12</v>
      </c>
      <c r="AN9" s="720"/>
      <c r="AO9" s="721"/>
      <c r="AP9" s="719">
        <v>12</v>
      </c>
      <c r="AQ9" s="720"/>
      <c r="AR9" s="721"/>
      <c r="AS9" s="719">
        <v>12</v>
      </c>
      <c r="AT9" s="720"/>
      <c r="AU9" s="721"/>
      <c r="AV9" s="719">
        <v>12</v>
      </c>
      <c r="AW9" s="720"/>
      <c r="AX9" s="721"/>
      <c r="AY9" s="719">
        <v>12</v>
      </c>
      <c r="AZ9" s="720"/>
      <c r="BA9" s="721"/>
      <c r="BB9" s="719">
        <v>12</v>
      </c>
      <c r="BC9" s="720"/>
      <c r="BD9" s="721"/>
      <c r="BE9" s="719">
        <v>12</v>
      </c>
      <c r="BF9" s="720"/>
      <c r="BG9" s="721"/>
      <c r="BH9" s="719">
        <v>12</v>
      </c>
      <c r="BI9" s="720"/>
      <c r="BJ9" s="721"/>
      <c r="BK9" s="719">
        <v>12</v>
      </c>
      <c r="BL9" s="720"/>
      <c r="BM9" s="721"/>
      <c r="BN9" s="719">
        <v>12</v>
      </c>
      <c r="BO9" s="720"/>
      <c r="BP9" s="721"/>
      <c r="BQ9" s="719">
        <v>12</v>
      </c>
      <c r="BR9" s="720"/>
      <c r="BS9" s="721"/>
      <c r="BT9" s="719">
        <v>12</v>
      </c>
      <c r="BU9" s="720"/>
      <c r="BV9" s="721"/>
      <c r="BW9" s="719">
        <v>12</v>
      </c>
      <c r="BX9" s="720"/>
      <c r="BY9" s="721"/>
      <c r="BZ9" s="719">
        <v>12</v>
      </c>
      <c r="CA9" s="720"/>
      <c r="CB9" s="721"/>
    </row>
    <row r="10" spans="1:80">
      <c r="A10" s="708"/>
      <c r="B10" s="708"/>
      <c r="C10" s="368"/>
      <c r="D10" s="387" t="s">
        <v>85</v>
      </c>
      <c r="E10" s="733"/>
      <c r="F10" s="734"/>
      <c r="G10" s="388" t="s">
        <v>194</v>
      </c>
      <c r="H10" s="370">
        <v>4.7879999999999999E-2</v>
      </c>
      <c r="I10" s="389"/>
      <c r="J10" s="390"/>
      <c r="K10" s="391"/>
      <c r="L10" s="389"/>
      <c r="M10" s="390"/>
      <c r="N10" s="391"/>
      <c r="O10" s="389"/>
      <c r="P10" s="390"/>
      <c r="Q10" s="391"/>
      <c r="R10" s="389"/>
      <c r="S10" s="392"/>
      <c r="T10" s="391"/>
      <c r="U10" s="389"/>
      <c r="V10" s="390"/>
      <c r="W10" s="391"/>
      <c r="X10" s="389"/>
      <c r="Y10" s="390"/>
      <c r="Z10" s="391"/>
      <c r="AA10" s="389"/>
      <c r="AB10" s="390"/>
      <c r="AC10" s="391"/>
      <c r="AD10" s="389"/>
      <c r="AE10" s="392"/>
      <c r="AF10" s="391"/>
      <c r="AG10" s="389"/>
      <c r="AH10" s="390"/>
      <c r="AI10" s="391"/>
      <c r="AJ10" s="389"/>
      <c r="AK10" s="390"/>
      <c r="AL10" s="391"/>
      <c r="AM10" s="389"/>
      <c r="AN10" s="390"/>
      <c r="AO10" s="391"/>
      <c r="AP10" s="389"/>
      <c r="AQ10" s="392"/>
      <c r="AR10" s="391"/>
      <c r="AS10" s="389"/>
      <c r="AT10" s="390"/>
      <c r="AU10" s="391"/>
      <c r="AV10" s="389"/>
      <c r="AW10" s="390"/>
      <c r="AX10" s="391"/>
      <c r="AY10" s="389"/>
      <c r="AZ10" s="390"/>
      <c r="BA10" s="391"/>
      <c r="BB10" s="389"/>
      <c r="BC10" s="392"/>
      <c r="BD10" s="391"/>
      <c r="BE10" s="389"/>
      <c r="BF10" s="390"/>
      <c r="BG10" s="391"/>
      <c r="BH10" s="389"/>
      <c r="BI10" s="390"/>
      <c r="BJ10" s="391"/>
      <c r="BK10" s="389"/>
      <c r="BL10" s="390"/>
      <c r="BM10" s="391"/>
      <c r="BN10" s="389"/>
      <c r="BO10" s="392"/>
      <c r="BP10" s="391"/>
      <c r="BQ10" s="389"/>
      <c r="BR10" s="390"/>
      <c r="BS10" s="391"/>
      <c r="BT10" s="389"/>
      <c r="BU10" s="390"/>
      <c r="BV10" s="391"/>
      <c r="BW10" s="389"/>
      <c r="BX10" s="390"/>
      <c r="BY10" s="391"/>
      <c r="BZ10" s="389"/>
      <c r="CA10" s="392"/>
      <c r="CB10" s="391"/>
    </row>
    <row r="11" spans="1:80">
      <c r="A11" s="708"/>
      <c r="B11" s="708"/>
      <c r="C11" s="374" t="s">
        <v>91</v>
      </c>
      <c r="D11" s="393"/>
      <c r="E11" s="724"/>
      <c r="F11" s="725"/>
      <c r="G11" s="394" t="s">
        <v>195</v>
      </c>
      <c r="H11" s="376">
        <v>0.192</v>
      </c>
      <c r="I11" s="395"/>
      <c r="J11" s="396"/>
      <c r="K11" s="397"/>
      <c r="L11" s="395"/>
      <c r="M11" s="396"/>
      <c r="N11" s="397"/>
      <c r="O11" s="395"/>
      <c r="P11" s="396"/>
      <c r="Q11" s="397"/>
      <c r="R11" s="395"/>
      <c r="S11" s="396"/>
      <c r="T11" s="397"/>
      <c r="U11" s="395"/>
      <c r="V11" s="396"/>
      <c r="W11" s="397"/>
      <c r="X11" s="395"/>
      <c r="Y11" s="396"/>
      <c r="Z11" s="397"/>
      <c r="AA11" s="395"/>
      <c r="AB11" s="396"/>
      <c r="AC11" s="397"/>
      <c r="AD11" s="395"/>
      <c r="AE11" s="396"/>
      <c r="AF11" s="397"/>
      <c r="AG11" s="395"/>
      <c r="AH11" s="396"/>
      <c r="AI11" s="397"/>
      <c r="AJ11" s="395"/>
      <c r="AK11" s="396"/>
      <c r="AL11" s="397"/>
      <c r="AM11" s="395"/>
      <c r="AN11" s="396"/>
      <c r="AO11" s="397"/>
      <c r="AP11" s="395"/>
      <c r="AQ11" s="396"/>
      <c r="AR11" s="397"/>
      <c r="AS11" s="395"/>
      <c r="AT11" s="396"/>
      <c r="AU11" s="397"/>
      <c r="AV11" s="395"/>
      <c r="AW11" s="396"/>
      <c r="AX11" s="397"/>
      <c r="AY11" s="395"/>
      <c r="AZ11" s="396"/>
      <c r="BA11" s="397"/>
      <c r="BB11" s="395"/>
      <c r="BC11" s="396"/>
      <c r="BD11" s="397"/>
      <c r="BE11" s="395"/>
      <c r="BF11" s="396"/>
      <c r="BG11" s="397"/>
      <c r="BH11" s="395"/>
      <c r="BI11" s="396"/>
      <c r="BJ11" s="397"/>
      <c r="BK11" s="395"/>
      <c r="BL11" s="396"/>
      <c r="BM11" s="397"/>
      <c r="BN11" s="395"/>
      <c r="BO11" s="396"/>
      <c r="BP11" s="397"/>
      <c r="BQ11" s="395"/>
      <c r="BR11" s="396"/>
      <c r="BS11" s="397"/>
      <c r="BT11" s="395"/>
      <c r="BU11" s="396"/>
      <c r="BV11" s="397"/>
      <c r="BW11" s="395"/>
      <c r="BX11" s="396"/>
      <c r="BY11" s="397"/>
      <c r="BZ11" s="395"/>
      <c r="CA11" s="396"/>
      <c r="CB11" s="397"/>
    </row>
    <row r="12" spans="1:80" ht="15.75" thickBot="1">
      <c r="A12" s="708"/>
      <c r="B12" s="708"/>
      <c r="C12" s="374">
        <v>40</v>
      </c>
      <c r="D12" s="398" t="s">
        <v>92</v>
      </c>
      <c r="E12" s="735" t="s">
        <v>196</v>
      </c>
      <c r="F12" s="736"/>
      <c r="G12" s="381"/>
      <c r="H12" s="381"/>
      <c r="I12" s="399">
        <v>0</v>
      </c>
      <c r="J12" s="400">
        <v>0</v>
      </c>
      <c r="K12" s="401">
        <v>0</v>
      </c>
      <c r="L12" s="402">
        <v>0</v>
      </c>
      <c r="M12" s="400">
        <v>0</v>
      </c>
      <c r="N12" s="401">
        <v>0</v>
      </c>
      <c r="O12" s="402">
        <v>0</v>
      </c>
      <c r="P12" s="400">
        <v>0</v>
      </c>
      <c r="Q12" s="401">
        <v>0</v>
      </c>
      <c r="R12" s="403">
        <v>0</v>
      </c>
      <c r="S12" s="404">
        <v>0</v>
      </c>
      <c r="T12" s="405">
        <v>0</v>
      </c>
      <c r="U12" s="402">
        <v>0</v>
      </c>
      <c r="V12" s="400">
        <v>0</v>
      </c>
      <c r="W12" s="401">
        <v>0</v>
      </c>
      <c r="X12" s="402">
        <v>0</v>
      </c>
      <c r="Y12" s="400">
        <v>0</v>
      </c>
      <c r="Z12" s="401">
        <v>0</v>
      </c>
      <c r="AA12" s="402">
        <v>0</v>
      </c>
      <c r="AB12" s="400">
        <v>0</v>
      </c>
      <c r="AC12" s="401">
        <v>0</v>
      </c>
      <c r="AD12" s="403">
        <v>0</v>
      </c>
      <c r="AE12" s="404">
        <v>0</v>
      </c>
      <c r="AF12" s="405">
        <v>0</v>
      </c>
      <c r="AG12" s="402">
        <v>0</v>
      </c>
      <c r="AH12" s="400">
        <v>0</v>
      </c>
      <c r="AI12" s="401">
        <v>0</v>
      </c>
      <c r="AJ12" s="402">
        <v>0</v>
      </c>
      <c r="AK12" s="400">
        <v>0</v>
      </c>
      <c r="AL12" s="401">
        <v>0</v>
      </c>
      <c r="AM12" s="402">
        <v>0</v>
      </c>
      <c r="AN12" s="400">
        <v>0</v>
      </c>
      <c r="AO12" s="401">
        <v>0</v>
      </c>
      <c r="AP12" s="403">
        <v>0</v>
      </c>
      <c r="AQ12" s="404">
        <v>0</v>
      </c>
      <c r="AR12" s="405">
        <v>0</v>
      </c>
      <c r="AS12" s="402">
        <v>0</v>
      </c>
      <c r="AT12" s="400">
        <v>0</v>
      </c>
      <c r="AU12" s="401">
        <v>0</v>
      </c>
      <c r="AV12" s="402">
        <v>0</v>
      </c>
      <c r="AW12" s="400">
        <v>0</v>
      </c>
      <c r="AX12" s="401">
        <v>0</v>
      </c>
      <c r="AY12" s="402">
        <v>0</v>
      </c>
      <c r="AZ12" s="400">
        <v>0</v>
      </c>
      <c r="BA12" s="401">
        <v>0</v>
      </c>
      <c r="BB12" s="403">
        <v>0</v>
      </c>
      <c r="BC12" s="404">
        <v>0</v>
      </c>
      <c r="BD12" s="405">
        <v>0</v>
      </c>
      <c r="BE12" s="402">
        <v>0</v>
      </c>
      <c r="BF12" s="400">
        <v>0</v>
      </c>
      <c r="BG12" s="401">
        <v>0</v>
      </c>
      <c r="BH12" s="402">
        <v>0</v>
      </c>
      <c r="BI12" s="400">
        <v>0</v>
      </c>
      <c r="BJ12" s="401">
        <v>0</v>
      </c>
      <c r="BK12" s="402">
        <v>0</v>
      </c>
      <c r="BL12" s="400">
        <v>0</v>
      </c>
      <c r="BM12" s="401">
        <v>0</v>
      </c>
      <c r="BN12" s="403">
        <v>0</v>
      </c>
      <c r="BO12" s="404">
        <v>0</v>
      </c>
      <c r="BP12" s="405">
        <v>0</v>
      </c>
      <c r="BQ12" s="402">
        <v>0</v>
      </c>
      <c r="BR12" s="400">
        <v>0</v>
      </c>
      <c r="BS12" s="401">
        <v>0</v>
      </c>
      <c r="BT12" s="402">
        <v>0</v>
      </c>
      <c r="BU12" s="400">
        <v>0</v>
      </c>
      <c r="BV12" s="401">
        <v>0</v>
      </c>
      <c r="BW12" s="402">
        <v>0</v>
      </c>
      <c r="BX12" s="400">
        <v>0</v>
      </c>
      <c r="BY12" s="401">
        <v>0</v>
      </c>
      <c r="BZ12" s="403">
        <v>0</v>
      </c>
      <c r="CA12" s="404">
        <v>0</v>
      </c>
      <c r="CB12" s="405">
        <v>0</v>
      </c>
    </row>
    <row r="13" spans="1:80" ht="15.75" thickBot="1">
      <c r="A13" s="708"/>
      <c r="B13" s="708"/>
      <c r="C13" s="385" t="s">
        <v>40</v>
      </c>
      <c r="D13" s="386" t="s">
        <v>41</v>
      </c>
      <c r="E13" s="726"/>
      <c r="F13" s="727"/>
      <c r="G13" s="728"/>
      <c r="H13" s="729"/>
      <c r="I13" s="730">
        <v>0</v>
      </c>
      <c r="J13" s="731"/>
      <c r="K13" s="732"/>
      <c r="L13" s="730">
        <v>0</v>
      </c>
      <c r="M13" s="731"/>
      <c r="N13" s="732"/>
      <c r="O13" s="730">
        <v>0</v>
      </c>
      <c r="P13" s="731"/>
      <c r="Q13" s="732"/>
      <c r="R13" s="730">
        <v>0</v>
      </c>
      <c r="S13" s="731"/>
      <c r="T13" s="732"/>
      <c r="U13" s="730">
        <v>0</v>
      </c>
      <c r="V13" s="731"/>
      <c r="W13" s="732"/>
      <c r="X13" s="730">
        <v>0</v>
      </c>
      <c r="Y13" s="731"/>
      <c r="Z13" s="732"/>
      <c r="AA13" s="730">
        <v>0</v>
      </c>
      <c r="AB13" s="731"/>
      <c r="AC13" s="732"/>
      <c r="AD13" s="730">
        <v>0</v>
      </c>
      <c r="AE13" s="731"/>
      <c r="AF13" s="732"/>
      <c r="AG13" s="730">
        <v>0</v>
      </c>
      <c r="AH13" s="731"/>
      <c r="AI13" s="732"/>
      <c r="AJ13" s="730">
        <v>0</v>
      </c>
      <c r="AK13" s="731"/>
      <c r="AL13" s="732"/>
      <c r="AM13" s="730">
        <v>0</v>
      </c>
      <c r="AN13" s="731"/>
      <c r="AO13" s="732"/>
      <c r="AP13" s="730">
        <v>0</v>
      </c>
      <c r="AQ13" s="731"/>
      <c r="AR13" s="732"/>
      <c r="AS13" s="730">
        <v>0</v>
      </c>
      <c r="AT13" s="731"/>
      <c r="AU13" s="732"/>
      <c r="AV13" s="730">
        <v>0</v>
      </c>
      <c r="AW13" s="731"/>
      <c r="AX13" s="732"/>
      <c r="AY13" s="730">
        <v>0</v>
      </c>
      <c r="AZ13" s="731"/>
      <c r="BA13" s="732"/>
      <c r="BB13" s="730">
        <v>0</v>
      </c>
      <c r="BC13" s="731"/>
      <c r="BD13" s="732"/>
      <c r="BE13" s="730">
        <v>0</v>
      </c>
      <c r="BF13" s="731"/>
      <c r="BG13" s="732"/>
      <c r="BH13" s="730">
        <v>0</v>
      </c>
      <c r="BI13" s="731"/>
      <c r="BJ13" s="732"/>
      <c r="BK13" s="730">
        <v>0</v>
      </c>
      <c r="BL13" s="731"/>
      <c r="BM13" s="732"/>
      <c r="BN13" s="730">
        <v>0</v>
      </c>
      <c r="BO13" s="731"/>
      <c r="BP13" s="732"/>
      <c r="BQ13" s="730">
        <v>0</v>
      </c>
      <c r="BR13" s="731"/>
      <c r="BS13" s="732"/>
      <c r="BT13" s="730">
        <v>0</v>
      </c>
      <c r="BU13" s="731"/>
      <c r="BV13" s="732"/>
      <c r="BW13" s="730">
        <v>0</v>
      </c>
      <c r="BX13" s="731"/>
      <c r="BY13" s="732"/>
      <c r="BZ13" s="730">
        <v>0</v>
      </c>
      <c r="CA13" s="731"/>
      <c r="CB13" s="732"/>
    </row>
    <row r="14" spans="1:80">
      <c r="A14" s="708"/>
      <c r="B14" s="708"/>
      <c r="C14" s="684" t="s">
        <v>44</v>
      </c>
      <c r="D14" s="406" t="s">
        <v>85</v>
      </c>
      <c r="E14" s="388"/>
      <c r="F14" s="407"/>
      <c r="G14" s="370"/>
      <c r="H14" s="407"/>
      <c r="I14" s="389"/>
      <c r="J14" s="390"/>
      <c r="K14" s="391"/>
      <c r="L14" s="408"/>
      <c r="M14" s="390"/>
      <c r="N14" s="392"/>
      <c r="O14" s="389"/>
      <c r="P14" s="390"/>
      <c r="Q14" s="391"/>
      <c r="R14" s="409"/>
      <c r="S14" s="410"/>
      <c r="T14" s="411"/>
      <c r="U14" s="389"/>
      <c r="V14" s="390"/>
      <c r="W14" s="391"/>
      <c r="X14" s="408"/>
      <c r="Y14" s="390"/>
      <c r="Z14" s="392"/>
      <c r="AA14" s="389"/>
      <c r="AB14" s="390"/>
      <c r="AC14" s="391"/>
      <c r="AD14" s="409"/>
      <c r="AE14" s="410"/>
      <c r="AF14" s="411"/>
      <c r="AG14" s="389"/>
      <c r="AH14" s="390"/>
      <c r="AI14" s="391"/>
      <c r="AJ14" s="408"/>
      <c r="AK14" s="390"/>
      <c r="AL14" s="392"/>
      <c r="AM14" s="389"/>
      <c r="AN14" s="390"/>
      <c r="AO14" s="391"/>
      <c r="AP14" s="409"/>
      <c r="AQ14" s="410"/>
      <c r="AR14" s="411"/>
      <c r="AS14" s="389"/>
      <c r="AT14" s="390"/>
      <c r="AU14" s="391"/>
      <c r="AV14" s="408"/>
      <c r="AW14" s="390"/>
      <c r="AX14" s="392"/>
      <c r="AY14" s="389"/>
      <c r="AZ14" s="390"/>
      <c r="BA14" s="391"/>
      <c r="BB14" s="409"/>
      <c r="BC14" s="410"/>
      <c r="BD14" s="411"/>
      <c r="BE14" s="389"/>
      <c r="BF14" s="390"/>
      <c r="BG14" s="391"/>
      <c r="BH14" s="408"/>
      <c r="BI14" s="390"/>
      <c r="BJ14" s="392"/>
      <c r="BK14" s="389"/>
      <c r="BL14" s="390"/>
      <c r="BM14" s="391"/>
      <c r="BN14" s="409"/>
      <c r="BO14" s="410"/>
      <c r="BP14" s="411"/>
      <c r="BQ14" s="389"/>
      <c r="BR14" s="390"/>
      <c r="BS14" s="391"/>
      <c r="BT14" s="408"/>
      <c r="BU14" s="390"/>
      <c r="BV14" s="392"/>
      <c r="BW14" s="389"/>
      <c r="BX14" s="390"/>
      <c r="BY14" s="391"/>
      <c r="BZ14" s="409"/>
      <c r="CA14" s="410"/>
      <c r="CB14" s="411"/>
    </row>
    <row r="15" spans="1:80">
      <c r="A15" s="708"/>
      <c r="B15" s="708"/>
      <c r="C15" s="685"/>
      <c r="D15" s="412"/>
      <c r="E15" s="394"/>
      <c r="F15" s="413"/>
      <c r="G15" s="376"/>
      <c r="H15" s="413"/>
      <c r="I15" s="414"/>
      <c r="J15" s="415"/>
      <c r="K15" s="416"/>
      <c r="L15" s="417"/>
      <c r="M15" s="415"/>
      <c r="N15" s="418"/>
      <c r="O15" s="414"/>
      <c r="P15" s="415"/>
      <c r="Q15" s="416"/>
      <c r="R15" s="419"/>
      <c r="S15" s="420"/>
      <c r="T15" s="421"/>
      <c r="U15" s="414"/>
      <c r="V15" s="415"/>
      <c r="W15" s="416"/>
      <c r="X15" s="417"/>
      <c r="Y15" s="415"/>
      <c r="Z15" s="418"/>
      <c r="AA15" s="414"/>
      <c r="AB15" s="415"/>
      <c r="AC15" s="416"/>
      <c r="AD15" s="419"/>
      <c r="AE15" s="420"/>
      <c r="AF15" s="421"/>
      <c r="AG15" s="414"/>
      <c r="AH15" s="415"/>
      <c r="AI15" s="416"/>
      <c r="AJ15" s="417"/>
      <c r="AK15" s="415"/>
      <c r="AL15" s="418"/>
      <c r="AM15" s="414"/>
      <c r="AN15" s="415"/>
      <c r="AO15" s="416"/>
      <c r="AP15" s="419"/>
      <c r="AQ15" s="420"/>
      <c r="AR15" s="421"/>
      <c r="AS15" s="414"/>
      <c r="AT15" s="415"/>
      <c r="AU15" s="416"/>
      <c r="AV15" s="417"/>
      <c r="AW15" s="415"/>
      <c r="AX15" s="418"/>
      <c r="AY15" s="414"/>
      <c r="AZ15" s="415"/>
      <c r="BA15" s="416"/>
      <c r="BB15" s="419"/>
      <c r="BC15" s="420"/>
      <c r="BD15" s="421"/>
      <c r="BE15" s="414"/>
      <c r="BF15" s="415"/>
      <c r="BG15" s="416"/>
      <c r="BH15" s="417"/>
      <c r="BI15" s="415"/>
      <c r="BJ15" s="418"/>
      <c r="BK15" s="414"/>
      <c r="BL15" s="415"/>
      <c r="BM15" s="416"/>
      <c r="BN15" s="419"/>
      <c r="BO15" s="420"/>
      <c r="BP15" s="421"/>
      <c r="BQ15" s="414"/>
      <c r="BR15" s="415"/>
      <c r="BS15" s="416"/>
      <c r="BT15" s="417"/>
      <c r="BU15" s="415"/>
      <c r="BV15" s="418"/>
      <c r="BW15" s="414"/>
      <c r="BX15" s="415"/>
      <c r="BY15" s="416"/>
      <c r="BZ15" s="419"/>
      <c r="CA15" s="420"/>
      <c r="CB15" s="421"/>
    </row>
    <row r="16" spans="1:80" ht="15.75" thickBot="1">
      <c r="A16" s="708"/>
      <c r="B16" s="709"/>
      <c r="C16" s="686"/>
      <c r="D16" s="422" t="s">
        <v>46</v>
      </c>
      <c r="E16" s="423"/>
      <c r="F16" s="424"/>
      <c r="G16" s="425"/>
      <c r="H16" s="424"/>
      <c r="I16" s="382">
        <v>2209.8271564206907</v>
      </c>
      <c r="J16" s="383">
        <v>19.290199999999999</v>
      </c>
      <c r="K16" s="384">
        <v>14.196000000000002</v>
      </c>
      <c r="L16" s="382">
        <v>2310.2019868763518</v>
      </c>
      <c r="M16" s="383">
        <v>20.166400000000003</v>
      </c>
      <c r="N16" s="384">
        <v>14.957999999999998</v>
      </c>
      <c r="O16" s="382">
        <v>2408.3532517478784</v>
      </c>
      <c r="P16" s="383">
        <v>20.760400000000001</v>
      </c>
      <c r="Q16" s="384">
        <v>15.161999999999999</v>
      </c>
      <c r="R16" s="382">
        <v>2324.2731094925093</v>
      </c>
      <c r="S16" s="383">
        <v>19.781999999999996</v>
      </c>
      <c r="T16" s="384">
        <v>15.18</v>
      </c>
      <c r="U16" s="382">
        <v>2353.176718072792</v>
      </c>
      <c r="V16" s="383">
        <v>20.027999999999999</v>
      </c>
      <c r="W16" s="384">
        <v>15.51</v>
      </c>
      <c r="X16" s="382">
        <v>2273.2746151929355</v>
      </c>
      <c r="Y16" s="383">
        <v>19.596000000000004</v>
      </c>
      <c r="Z16" s="384">
        <v>15.431999999999999</v>
      </c>
      <c r="AA16" s="382">
        <v>2274.3024918222295</v>
      </c>
      <c r="AB16" s="383">
        <v>21.341999999999999</v>
      </c>
      <c r="AC16" s="384">
        <v>15.593999999999998</v>
      </c>
      <c r="AD16" s="382">
        <v>2375.8559921461965</v>
      </c>
      <c r="AE16" s="383">
        <v>21.257999999999996</v>
      </c>
      <c r="AF16" s="384">
        <v>14.268000000000001</v>
      </c>
      <c r="AG16" s="382">
        <v>2147.3982799845062</v>
      </c>
      <c r="AH16" s="383">
        <v>20.645800000000001</v>
      </c>
      <c r="AI16" s="384">
        <v>12.510000000000002</v>
      </c>
      <c r="AJ16" s="382">
        <v>2476.4365671305436</v>
      </c>
      <c r="AK16" s="383">
        <v>21.977799999999998</v>
      </c>
      <c r="AL16" s="384">
        <v>12.815999999999999</v>
      </c>
      <c r="AM16" s="382">
        <v>2524.4716256244674</v>
      </c>
      <c r="AN16" s="383">
        <v>22.4041</v>
      </c>
      <c r="AO16" s="384">
        <v>12.744</v>
      </c>
      <c r="AP16" s="382">
        <v>2370.0240201584238</v>
      </c>
      <c r="AQ16" s="383">
        <v>22.535800000000002</v>
      </c>
      <c r="AR16" s="384">
        <v>12.972000000000001</v>
      </c>
      <c r="AS16" s="382">
        <v>2520.3813778568638</v>
      </c>
      <c r="AT16" s="383">
        <v>22.367800000000003</v>
      </c>
      <c r="AU16" s="384">
        <v>12.96</v>
      </c>
      <c r="AV16" s="382">
        <v>2518.9954261339567</v>
      </c>
      <c r="AW16" s="383">
        <v>22.355499999999999</v>
      </c>
      <c r="AX16" s="384">
        <v>12.713999999999999</v>
      </c>
      <c r="AY16" s="382">
        <v>2343.8978911899449</v>
      </c>
      <c r="AZ16" s="383">
        <v>21.792100000000001</v>
      </c>
      <c r="BA16" s="384">
        <v>13.11</v>
      </c>
      <c r="BB16" s="382">
        <v>2335.1732191374449</v>
      </c>
      <c r="BC16" s="383">
        <v>21.684099999999997</v>
      </c>
      <c r="BD16" s="384">
        <v>13.013999999999999</v>
      </c>
      <c r="BE16" s="382">
        <v>2487.0626136791061</v>
      </c>
      <c r="BF16" s="383">
        <v>21.899799999999999</v>
      </c>
      <c r="BG16" s="384">
        <v>13.386000000000001</v>
      </c>
      <c r="BH16" s="382">
        <v>2457.7540116788668</v>
      </c>
      <c r="BI16" s="383">
        <v>21.377800000000001</v>
      </c>
      <c r="BJ16" s="384">
        <v>13.937999999999999</v>
      </c>
      <c r="BK16" s="382">
        <v>2466.6889557966583</v>
      </c>
      <c r="BL16" s="383">
        <v>21.720399999999998</v>
      </c>
      <c r="BM16" s="384">
        <v>13.992000000000001</v>
      </c>
      <c r="BN16" s="382">
        <v>2259.1419827098307</v>
      </c>
      <c r="BO16" s="383">
        <v>20.213699999999999</v>
      </c>
      <c r="BP16" s="384">
        <v>13.026</v>
      </c>
      <c r="BQ16" s="382">
        <v>2308.6225405023638</v>
      </c>
      <c r="BR16" s="383">
        <v>20.459700000000002</v>
      </c>
      <c r="BS16" s="384">
        <v>13.164000000000001</v>
      </c>
      <c r="BT16" s="382">
        <v>2234.3557772982736</v>
      </c>
      <c r="BU16" s="383">
        <v>21.491900000000001</v>
      </c>
      <c r="BV16" s="384">
        <v>14.112</v>
      </c>
      <c r="BW16" s="382">
        <v>2557.5936640263799</v>
      </c>
      <c r="BX16" s="383">
        <v>22.8841</v>
      </c>
      <c r="BY16" s="384">
        <v>14.52</v>
      </c>
      <c r="BZ16" s="382">
        <v>2477.8704190217322</v>
      </c>
      <c r="CA16" s="383">
        <v>21.900400000000001</v>
      </c>
      <c r="CB16" s="384">
        <v>14.135999999999999</v>
      </c>
    </row>
    <row r="17" spans="1:80">
      <c r="A17" s="708"/>
      <c r="B17" s="707" t="s">
        <v>97</v>
      </c>
      <c r="C17" s="710" t="s">
        <v>48</v>
      </c>
      <c r="D17" s="711"/>
      <c r="E17" s="711"/>
      <c r="F17" s="712"/>
      <c r="G17" s="739"/>
      <c r="H17" s="734"/>
      <c r="I17" s="426" t="s">
        <v>28</v>
      </c>
      <c r="J17" s="427" t="s">
        <v>29</v>
      </c>
      <c r="K17" s="428" t="s">
        <v>30</v>
      </c>
      <c r="L17" s="426" t="s">
        <v>28</v>
      </c>
      <c r="M17" s="427" t="s">
        <v>29</v>
      </c>
      <c r="N17" s="428" t="s">
        <v>30</v>
      </c>
      <c r="O17" s="426" t="s">
        <v>28</v>
      </c>
      <c r="P17" s="427" t="s">
        <v>29</v>
      </c>
      <c r="Q17" s="428" t="s">
        <v>30</v>
      </c>
      <c r="R17" s="426" t="s">
        <v>28</v>
      </c>
      <c r="S17" s="427" t="s">
        <v>29</v>
      </c>
      <c r="T17" s="428" t="s">
        <v>30</v>
      </c>
      <c r="U17" s="426" t="s">
        <v>28</v>
      </c>
      <c r="V17" s="427" t="s">
        <v>29</v>
      </c>
      <c r="W17" s="428" t="s">
        <v>30</v>
      </c>
      <c r="X17" s="426" t="s">
        <v>28</v>
      </c>
      <c r="Y17" s="427" t="s">
        <v>29</v>
      </c>
      <c r="Z17" s="428" t="s">
        <v>30</v>
      </c>
      <c r="AA17" s="426" t="s">
        <v>28</v>
      </c>
      <c r="AB17" s="427" t="s">
        <v>29</v>
      </c>
      <c r="AC17" s="428" t="s">
        <v>30</v>
      </c>
      <c r="AD17" s="426" t="s">
        <v>28</v>
      </c>
      <c r="AE17" s="427" t="s">
        <v>29</v>
      </c>
      <c r="AF17" s="428" t="s">
        <v>30</v>
      </c>
      <c r="AG17" s="426" t="s">
        <v>28</v>
      </c>
      <c r="AH17" s="427" t="s">
        <v>29</v>
      </c>
      <c r="AI17" s="428" t="s">
        <v>30</v>
      </c>
      <c r="AJ17" s="426" t="s">
        <v>28</v>
      </c>
      <c r="AK17" s="427" t="s">
        <v>29</v>
      </c>
      <c r="AL17" s="428" t="s">
        <v>30</v>
      </c>
      <c r="AM17" s="426" t="s">
        <v>28</v>
      </c>
      <c r="AN17" s="427" t="s">
        <v>29</v>
      </c>
      <c r="AO17" s="428" t="s">
        <v>30</v>
      </c>
      <c r="AP17" s="426" t="s">
        <v>28</v>
      </c>
      <c r="AQ17" s="427" t="s">
        <v>29</v>
      </c>
      <c r="AR17" s="428" t="s">
        <v>30</v>
      </c>
      <c r="AS17" s="426" t="s">
        <v>28</v>
      </c>
      <c r="AT17" s="427" t="s">
        <v>29</v>
      </c>
      <c r="AU17" s="428" t="s">
        <v>30</v>
      </c>
      <c r="AV17" s="426" t="s">
        <v>28</v>
      </c>
      <c r="AW17" s="427" t="s">
        <v>29</v>
      </c>
      <c r="AX17" s="428" t="s">
        <v>30</v>
      </c>
      <c r="AY17" s="426" t="s">
        <v>28</v>
      </c>
      <c r="AZ17" s="427" t="s">
        <v>29</v>
      </c>
      <c r="BA17" s="428" t="s">
        <v>30</v>
      </c>
      <c r="BB17" s="426" t="s">
        <v>28</v>
      </c>
      <c r="BC17" s="427" t="s">
        <v>29</v>
      </c>
      <c r="BD17" s="428" t="s">
        <v>30</v>
      </c>
      <c r="BE17" s="426" t="s">
        <v>28</v>
      </c>
      <c r="BF17" s="427" t="s">
        <v>29</v>
      </c>
      <c r="BG17" s="428" t="s">
        <v>30</v>
      </c>
      <c r="BH17" s="426" t="s">
        <v>28</v>
      </c>
      <c r="BI17" s="427" t="s">
        <v>29</v>
      </c>
      <c r="BJ17" s="428" t="s">
        <v>30</v>
      </c>
      <c r="BK17" s="426" t="s">
        <v>28</v>
      </c>
      <c r="BL17" s="427" t="s">
        <v>29</v>
      </c>
      <c r="BM17" s="428" t="s">
        <v>30</v>
      </c>
      <c r="BN17" s="426" t="s">
        <v>28</v>
      </c>
      <c r="BO17" s="427" t="s">
        <v>29</v>
      </c>
      <c r="BP17" s="428" t="s">
        <v>30</v>
      </c>
      <c r="BQ17" s="426" t="s">
        <v>28</v>
      </c>
      <c r="BR17" s="427" t="s">
        <v>29</v>
      </c>
      <c r="BS17" s="428" t="s">
        <v>30</v>
      </c>
      <c r="BT17" s="426" t="s">
        <v>28</v>
      </c>
      <c r="BU17" s="427" t="s">
        <v>29</v>
      </c>
      <c r="BV17" s="428" t="s">
        <v>30</v>
      </c>
      <c r="BW17" s="426" t="s">
        <v>28</v>
      </c>
      <c r="BX17" s="427" t="s">
        <v>29</v>
      </c>
      <c r="BY17" s="428" t="s">
        <v>30</v>
      </c>
      <c r="BZ17" s="426" t="s">
        <v>28</v>
      </c>
      <c r="CA17" s="427" t="s">
        <v>29</v>
      </c>
      <c r="CB17" s="428" t="s">
        <v>30</v>
      </c>
    </row>
    <row r="18" spans="1:80" ht="15.75" thickBot="1">
      <c r="A18" s="708"/>
      <c r="B18" s="708"/>
      <c r="C18" s="713"/>
      <c r="D18" s="714"/>
      <c r="E18" s="714"/>
      <c r="F18" s="715"/>
      <c r="G18" s="429"/>
      <c r="H18" s="430"/>
      <c r="I18" s="431" t="s">
        <v>31</v>
      </c>
      <c r="J18" s="432" t="s">
        <v>32</v>
      </c>
      <c r="K18" s="433" t="s">
        <v>33</v>
      </c>
      <c r="L18" s="431" t="s">
        <v>31</v>
      </c>
      <c r="M18" s="432" t="s">
        <v>32</v>
      </c>
      <c r="N18" s="433" t="s">
        <v>33</v>
      </c>
      <c r="O18" s="431" t="s">
        <v>31</v>
      </c>
      <c r="P18" s="432" t="s">
        <v>32</v>
      </c>
      <c r="Q18" s="433" t="s">
        <v>33</v>
      </c>
      <c r="R18" s="431" t="s">
        <v>31</v>
      </c>
      <c r="S18" s="432" t="s">
        <v>32</v>
      </c>
      <c r="T18" s="433" t="s">
        <v>33</v>
      </c>
      <c r="U18" s="431" t="s">
        <v>31</v>
      </c>
      <c r="V18" s="432" t="s">
        <v>32</v>
      </c>
      <c r="W18" s="433" t="s">
        <v>33</v>
      </c>
      <c r="X18" s="431" t="s">
        <v>31</v>
      </c>
      <c r="Y18" s="432" t="s">
        <v>32</v>
      </c>
      <c r="Z18" s="433" t="s">
        <v>33</v>
      </c>
      <c r="AA18" s="431" t="s">
        <v>31</v>
      </c>
      <c r="AB18" s="432" t="s">
        <v>32</v>
      </c>
      <c r="AC18" s="433" t="s">
        <v>33</v>
      </c>
      <c r="AD18" s="431" t="s">
        <v>31</v>
      </c>
      <c r="AE18" s="432" t="s">
        <v>32</v>
      </c>
      <c r="AF18" s="433" t="s">
        <v>33</v>
      </c>
      <c r="AG18" s="431" t="s">
        <v>31</v>
      </c>
      <c r="AH18" s="432" t="s">
        <v>32</v>
      </c>
      <c r="AI18" s="433" t="s">
        <v>33</v>
      </c>
      <c r="AJ18" s="431" t="s">
        <v>31</v>
      </c>
      <c r="AK18" s="432" t="s">
        <v>32</v>
      </c>
      <c r="AL18" s="433" t="s">
        <v>33</v>
      </c>
      <c r="AM18" s="431" t="s">
        <v>31</v>
      </c>
      <c r="AN18" s="432" t="s">
        <v>32</v>
      </c>
      <c r="AO18" s="433" t="s">
        <v>33</v>
      </c>
      <c r="AP18" s="431" t="s">
        <v>31</v>
      </c>
      <c r="AQ18" s="432" t="s">
        <v>32</v>
      </c>
      <c r="AR18" s="433" t="s">
        <v>33</v>
      </c>
      <c r="AS18" s="431" t="s">
        <v>31</v>
      </c>
      <c r="AT18" s="432" t="s">
        <v>32</v>
      </c>
      <c r="AU18" s="433" t="s">
        <v>33</v>
      </c>
      <c r="AV18" s="431" t="s">
        <v>31</v>
      </c>
      <c r="AW18" s="432" t="s">
        <v>32</v>
      </c>
      <c r="AX18" s="433" t="s">
        <v>33</v>
      </c>
      <c r="AY18" s="431" t="s">
        <v>31</v>
      </c>
      <c r="AZ18" s="432" t="s">
        <v>32</v>
      </c>
      <c r="BA18" s="433" t="s">
        <v>33</v>
      </c>
      <c r="BB18" s="431" t="s">
        <v>31</v>
      </c>
      <c r="BC18" s="432" t="s">
        <v>32</v>
      </c>
      <c r="BD18" s="433" t="s">
        <v>33</v>
      </c>
      <c r="BE18" s="431" t="s">
        <v>31</v>
      </c>
      <c r="BF18" s="432" t="s">
        <v>32</v>
      </c>
      <c r="BG18" s="433" t="s">
        <v>33</v>
      </c>
      <c r="BH18" s="431" t="s">
        <v>31</v>
      </c>
      <c r="BI18" s="432" t="s">
        <v>32</v>
      </c>
      <c r="BJ18" s="433" t="s">
        <v>33</v>
      </c>
      <c r="BK18" s="431" t="s">
        <v>31</v>
      </c>
      <c r="BL18" s="432" t="s">
        <v>32</v>
      </c>
      <c r="BM18" s="433" t="s">
        <v>33</v>
      </c>
      <c r="BN18" s="431" t="s">
        <v>31</v>
      </c>
      <c r="BO18" s="432" t="s">
        <v>32</v>
      </c>
      <c r="BP18" s="433" t="s">
        <v>33</v>
      </c>
      <c r="BQ18" s="431" t="s">
        <v>31</v>
      </c>
      <c r="BR18" s="432" t="s">
        <v>32</v>
      </c>
      <c r="BS18" s="433" t="s">
        <v>33</v>
      </c>
      <c r="BT18" s="431" t="s">
        <v>31</v>
      </c>
      <c r="BU18" s="432" t="s">
        <v>32</v>
      </c>
      <c r="BV18" s="433" t="s">
        <v>33</v>
      </c>
      <c r="BW18" s="431" t="s">
        <v>31</v>
      </c>
      <c r="BX18" s="432" t="s">
        <v>32</v>
      </c>
      <c r="BY18" s="433" t="s">
        <v>33</v>
      </c>
      <c r="BZ18" s="431" t="s">
        <v>31</v>
      </c>
      <c r="CA18" s="432" t="s">
        <v>32</v>
      </c>
      <c r="CB18" s="433" t="s">
        <v>33</v>
      </c>
    </row>
    <row r="19" spans="1:80">
      <c r="A19" s="708"/>
      <c r="B19" s="737"/>
      <c r="C19" s="253" t="s">
        <v>197</v>
      </c>
      <c r="D19" s="434"/>
      <c r="E19" s="435" t="s">
        <v>198</v>
      </c>
      <c r="F19" s="436"/>
      <c r="G19" s="437"/>
      <c r="H19" s="438"/>
      <c r="I19" s="439">
        <v>50.290516514534993</v>
      </c>
      <c r="J19" s="440">
        <v>0.439</v>
      </c>
      <c r="K19" s="441">
        <v>0.48</v>
      </c>
      <c r="L19" s="439">
        <v>49.603174603174608</v>
      </c>
      <c r="M19" s="440">
        <v>0.433</v>
      </c>
      <c r="N19" s="441">
        <v>0.48</v>
      </c>
      <c r="O19" s="439">
        <v>50.115055815643409</v>
      </c>
      <c r="P19" s="440">
        <v>0.432</v>
      </c>
      <c r="Q19" s="441">
        <v>0.48</v>
      </c>
      <c r="R19" s="439">
        <v>50.28757915593944</v>
      </c>
      <c r="S19" s="440">
        <v>0.42799999999999999</v>
      </c>
      <c r="T19" s="441">
        <v>0.46</v>
      </c>
      <c r="U19" s="442">
        <v>49.935096124472572</v>
      </c>
      <c r="V19" s="440">
        <v>0.42499999999999999</v>
      </c>
      <c r="W19" s="441">
        <v>0.46</v>
      </c>
      <c r="X19" s="439">
        <v>50.115055815643409</v>
      </c>
      <c r="Y19" s="440">
        <v>0.432</v>
      </c>
      <c r="Z19" s="441">
        <v>0.48</v>
      </c>
      <c r="AA19" s="439">
        <v>46.035923365532902</v>
      </c>
      <c r="AB19" s="440">
        <v>0.432</v>
      </c>
      <c r="AC19" s="441">
        <v>0.36</v>
      </c>
      <c r="AD19" s="439">
        <v>48.281578163851584</v>
      </c>
      <c r="AE19" s="440">
        <v>0.432</v>
      </c>
      <c r="AF19" s="443">
        <v>0.36</v>
      </c>
      <c r="AG19" s="439">
        <v>44.412861964825012</v>
      </c>
      <c r="AH19" s="440">
        <v>0.42699999999999999</v>
      </c>
      <c r="AI19" s="441">
        <v>0.36</v>
      </c>
      <c r="AJ19" s="439">
        <v>48.90268680826361</v>
      </c>
      <c r="AK19" s="440">
        <v>0.434</v>
      </c>
      <c r="AL19" s="441">
        <v>0.36</v>
      </c>
      <c r="AM19" s="439">
        <v>48.677328804538895</v>
      </c>
      <c r="AN19" s="440">
        <v>0.432</v>
      </c>
      <c r="AO19" s="441">
        <v>0.36</v>
      </c>
      <c r="AP19" s="439">
        <v>46.168343029737038</v>
      </c>
      <c r="AQ19" s="440">
        <v>0.439</v>
      </c>
      <c r="AR19" s="443">
        <v>0.24</v>
      </c>
      <c r="AS19" s="439">
        <v>48.90268680826361</v>
      </c>
      <c r="AT19" s="440">
        <v>0.434</v>
      </c>
      <c r="AU19" s="441">
        <v>0.36</v>
      </c>
      <c r="AV19" s="439">
        <v>49.4660818175754</v>
      </c>
      <c r="AW19" s="440">
        <v>0.439</v>
      </c>
      <c r="AX19" s="441">
        <v>0.24</v>
      </c>
      <c r="AY19" s="439">
        <v>44.636250055929771</v>
      </c>
      <c r="AZ19" s="440">
        <v>0.41499999999999998</v>
      </c>
      <c r="BA19" s="441">
        <v>0.36</v>
      </c>
      <c r="BB19" s="439">
        <v>46.561871414735897</v>
      </c>
      <c r="BC19" s="440">
        <v>0.41499999999999998</v>
      </c>
      <c r="BD19" s="441">
        <v>0.24</v>
      </c>
      <c r="BE19" s="439">
        <v>47.129699114915617</v>
      </c>
      <c r="BF19" s="440">
        <v>0.41499999999999998</v>
      </c>
      <c r="BG19" s="441">
        <v>0.36</v>
      </c>
      <c r="BH19" s="439">
        <v>48.976190673277756</v>
      </c>
      <c r="BI19" s="440">
        <v>0.42599999999999999</v>
      </c>
      <c r="BJ19" s="443">
        <v>0.36</v>
      </c>
      <c r="BK19" s="439">
        <v>49.060313295526619</v>
      </c>
      <c r="BL19" s="443">
        <v>0.432</v>
      </c>
      <c r="BM19" s="441">
        <v>0.34</v>
      </c>
      <c r="BN19" s="439">
        <v>48.728629813516875</v>
      </c>
      <c r="BO19" s="440">
        <v>0.436</v>
      </c>
      <c r="BP19" s="441">
        <v>0.48</v>
      </c>
      <c r="BQ19" s="439">
        <v>49.310011886759483</v>
      </c>
      <c r="BR19" s="440">
        <v>0.437</v>
      </c>
      <c r="BS19" s="441">
        <v>0.36</v>
      </c>
      <c r="BT19" s="439">
        <v>47.199062106813095</v>
      </c>
      <c r="BU19" s="440">
        <v>0.45400000000000001</v>
      </c>
      <c r="BV19" s="443">
        <v>0.34</v>
      </c>
      <c r="BW19" s="439">
        <v>49.399207288014814</v>
      </c>
      <c r="BX19" s="440">
        <v>0.442</v>
      </c>
      <c r="BY19" s="441">
        <v>0.36</v>
      </c>
      <c r="BZ19" s="439">
        <v>49.443360537364477</v>
      </c>
      <c r="CA19" s="440">
        <v>0.437</v>
      </c>
      <c r="CB19" s="441">
        <v>0.36</v>
      </c>
    </row>
    <row r="20" spans="1:80">
      <c r="A20" s="708"/>
      <c r="B20" s="737"/>
      <c r="C20" s="261" t="s">
        <v>199</v>
      </c>
      <c r="D20" s="444"/>
      <c r="E20" s="273" t="s">
        <v>200</v>
      </c>
      <c r="F20" s="445"/>
      <c r="G20" s="446"/>
      <c r="H20" s="447"/>
      <c r="I20" s="448">
        <v>47.312034898639986</v>
      </c>
      <c r="J20" s="449">
        <v>0.41299999999999998</v>
      </c>
      <c r="K20" s="450">
        <v>0.42199999999999999</v>
      </c>
      <c r="L20" s="448">
        <v>46.510136002052867</v>
      </c>
      <c r="M20" s="449">
        <v>0.40600000000000003</v>
      </c>
      <c r="N20" s="450">
        <v>0.42</v>
      </c>
      <c r="O20" s="448">
        <v>47.91092141634428</v>
      </c>
      <c r="P20" s="449">
        <v>0.41299999999999998</v>
      </c>
      <c r="Q20" s="450">
        <v>0.42599999999999999</v>
      </c>
      <c r="R20" s="448">
        <v>48.172680967138248</v>
      </c>
      <c r="S20" s="449">
        <v>0.41</v>
      </c>
      <c r="T20" s="450">
        <v>0.42699999999999999</v>
      </c>
      <c r="U20" s="451">
        <v>48.290175310960535</v>
      </c>
      <c r="V20" s="449">
        <v>0.41099999999999998</v>
      </c>
      <c r="W20" s="450">
        <v>0.43099999999999999</v>
      </c>
      <c r="X20" s="448">
        <v>45.358765796103178</v>
      </c>
      <c r="Y20" s="449">
        <v>0.39100000000000001</v>
      </c>
      <c r="Z20" s="450">
        <v>0.42599999999999999</v>
      </c>
      <c r="AA20" s="448">
        <v>42.625854968086017</v>
      </c>
      <c r="AB20" s="449">
        <v>0.4</v>
      </c>
      <c r="AC20" s="450">
        <v>0.42599999999999999</v>
      </c>
      <c r="AD20" s="448">
        <v>46.158082827941442</v>
      </c>
      <c r="AE20" s="449">
        <v>0.41299999999999998</v>
      </c>
      <c r="AF20" s="452">
        <v>0.432</v>
      </c>
      <c r="AG20" s="448">
        <v>42.956702556142218</v>
      </c>
      <c r="AH20" s="449">
        <v>0.41299999999999998</v>
      </c>
      <c r="AI20" s="450">
        <v>0.42799999999999999</v>
      </c>
      <c r="AJ20" s="448">
        <v>48.001254793364744</v>
      </c>
      <c r="AK20" s="449">
        <v>0.42599999999999999</v>
      </c>
      <c r="AL20" s="450">
        <v>0.41799999999999998</v>
      </c>
      <c r="AM20" s="448">
        <v>48.451970800814173</v>
      </c>
      <c r="AN20" s="449">
        <v>0.43</v>
      </c>
      <c r="AO20" s="450">
        <v>0.41299999999999998</v>
      </c>
      <c r="AP20" s="448">
        <v>44.170168730044551</v>
      </c>
      <c r="AQ20" s="449">
        <v>0.42</v>
      </c>
      <c r="AR20" s="452">
        <v>0.41299999999999998</v>
      </c>
      <c r="AS20" s="448">
        <v>45.634995754255215</v>
      </c>
      <c r="AT20" s="449">
        <v>0.40500000000000003</v>
      </c>
      <c r="AU20" s="450">
        <v>0.40400000000000003</v>
      </c>
      <c r="AV20" s="448">
        <v>45.634995754255215</v>
      </c>
      <c r="AW20" s="449">
        <v>0.40500000000000003</v>
      </c>
      <c r="AX20" s="450">
        <v>0.40200000000000002</v>
      </c>
      <c r="AY20" s="448">
        <v>42.592662703971541</v>
      </c>
      <c r="AZ20" s="449">
        <v>0.39600000000000002</v>
      </c>
      <c r="BA20" s="450">
        <v>0.40100000000000002</v>
      </c>
      <c r="BB20" s="448">
        <v>44.878912206974363</v>
      </c>
      <c r="BC20" s="449">
        <v>0.4</v>
      </c>
      <c r="BD20" s="450">
        <v>0.41</v>
      </c>
      <c r="BE20" s="448">
        <v>43.949863993909261</v>
      </c>
      <c r="BF20" s="449">
        <v>0.38700000000000001</v>
      </c>
      <c r="BG20" s="450">
        <v>0.41</v>
      </c>
      <c r="BH20" s="448">
        <v>43.572714237493592</v>
      </c>
      <c r="BI20" s="449">
        <v>0.379</v>
      </c>
      <c r="BJ20" s="452">
        <v>0.40200000000000002</v>
      </c>
      <c r="BK20" s="448">
        <v>42.927774133585785</v>
      </c>
      <c r="BL20" s="452">
        <v>0.378</v>
      </c>
      <c r="BM20" s="450">
        <v>0.39700000000000002</v>
      </c>
      <c r="BN20" s="448">
        <v>40.569937207125292</v>
      </c>
      <c r="BO20" s="449">
        <v>0.36299999999999999</v>
      </c>
      <c r="BP20" s="450">
        <v>0.39</v>
      </c>
      <c r="BQ20" s="448">
        <v>30.578977623139174</v>
      </c>
      <c r="BR20" s="449">
        <v>0.27100000000000002</v>
      </c>
      <c r="BS20" s="450">
        <v>0.36299999999999999</v>
      </c>
      <c r="BT20" s="448">
        <v>30.876919483972443</v>
      </c>
      <c r="BU20" s="449">
        <v>0.29699999999999999</v>
      </c>
      <c r="BV20" s="452">
        <v>0.39500000000000002</v>
      </c>
      <c r="BW20" s="448">
        <v>38.334678958798825</v>
      </c>
      <c r="BX20" s="449">
        <v>0.34300000000000003</v>
      </c>
      <c r="BY20" s="450">
        <v>0.42099999999999999</v>
      </c>
      <c r="BZ20" s="448">
        <v>44.917652479024476</v>
      </c>
      <c r="CA20" s="449">
        <v>0.39700000000000002</v>
      </c>
      <c r="CB20" s="450">
        <v>0.443</v>
      </c>
    </row>
    <row r="21" spans="1:80">
      <c r="A21" s="708"/>
      <c r="B21" s="737"/>
      <c r="C21" s="261" t="s">
        <v>201</v>
      </c>
      <c r="D21" s="262"/>
      <c r="E21" s="273" t="s">
        <v>202</v>
      </c>
      <c r="F21" s="445"/>
      <c r="G21" s="446"/>
      <c r="H21" s="447"/>
      <c r="I21" s="448">
        <v>81.908244437112799</v>
      </c>
      <c r="J21" s="449">
        <v>0.71499999999999997</v>
      </c>
      <c r="K21" s="450">
        <v>0.59299999999999997</v>
      </c>
      <c r="L21" s="448">
        <v>83.282928259833582</v>
      </c>
      <c r="M21" s="449">
        <v>0.72699999999999998</v>
      </c>
      <c r="N21" s="450">
        <v>0.6</v>
      </c>
      <c r="O21" s="448">
        <v>81.900993995009827</v>
      </c>
      <c r="P21" s="449">
        <v>0.70599999999999996</v>
      </c>
      <c r="Q21" s="450">
        <v>0.58599999999999997</v>
      </c>
      <c r="R21" s="448">
        <v>84.595927552047655</v>
      </c>
      <c r="S21" s="449">
        <v>0.72</v>
      </c>
      <c r="T21" s="450">
        <v>0.65700000000000003</v>
      </c>
      <c r="U21" s="451">
        <v>80.131142486800698</v>
      </c>
      <c r="V21" s="449">
        <v>0.68200000000000005</v>
      </c>
      <c r="W21" s="450">
        <v>0.621</v>
      </c>
      <c r="X21" s="448">
        <v>82.365022289599125</v>
      </c>
      <c r="Y21" s="449">
        <v>0.71</v>
      </c>
      <c r="Z21" s="450">
        <v>0.70199999999999996</v>
      </c>
      <c r="AA21" s="448">
        <v>70.012966785081289</v>
      </c>
      <c r="AB21" s="449">
        <v>0.65700000000000003</v>
      </c>
      <c r="AC21" s="450">
        <v>0.57899999999999996</v>
      </c>
      <c r="AD21" s="448">
        <v>78.904616165924111</v>
      </c>
      <c r="AE21" s="449">
        <v>0.70599999999999996</v>
      </c>
      <c r="AF21" s="452">
        <v>0.59299999999999997</v>
      </c>
      <c r="AG21" s="448">
        <v>76.864414501184271</v>
      </c>
      <c r="AH21" s="449">
        <v>0.73899999999999999</v>
      </c>
      <c r="AI21" s="450">
        <v>0.68600000000000005</v>
      </c>
      <c r="AJ21" s="448">
        <v>83.269782376282961</v>
      </c>
      <c r="AK21" s="449">
        <v>0.73899999999999999</v>
      </c>
      <c r="AL21" s="450">
        <v>0.63</v>
      </c>
      <c r="AM21" s="448">
        <v>80.903523337173439</v>
      </c>
      <c r="AN21" s="449">
        <v>0.71799999999999997</v>
      </c>
      <c r="AO21" s="450">
        <v>0.58099999999999996</v>
      </c>
      <c r="AP21" s="448">
        <v>70.672269968071276</v>
      </c>
      <c r="AQ21" s="449">
        <v>0.67200000000000004</v>
      </c>
      <c r="AR21" s="452">
        <v>0.53600000000000003</v>
      </c>
      <c r="AS21" s="448">
        <v>76.734400268266171</v>
      </c>
      <c r="AT21" s="449">
        <v>0.68100000000000005</v>
      </c>
      <c r="AU21" s="450">
        <v>0.63600000000000001</v>
      </c>
      <c r="AV21" s="448">
        <v>80.903523337173439</v>
      </c>
      <c r="AW21" s="449">
        <v>0.71799999999999997</v>
      </c>
      <c r="AX21" s="450">
        <v>0.621</v>
      </c>
      <c r="AY21" s="448">
        <v>81.635936849278778</v>
      </c>
      <c r="AZ21" s="449">
        <v>0.75900000000000001</v>
      </c>
      <c r="BA21" s="450">
        <v>0.72699999999999998</v>
      </c>
      <c r="BB21" s="448">
        <v>89.870021694466161</v>
      </c>
      <c r="BC21" s="449">
        <v>0.80100000000000005</v>
      </c>
      <c r="BD21" s="450">
        <v>0.67400000000000004</v>
      </c>
      <c r="BE21" s="448">
        <v>88.581121228034164</v>
      </c>
      <c r="BF21" s="449">
        <v>0.78</v>
      </c>
      <c r="BG21" s="450">
        <v>0.72699999999999998</v>
      </c>
      <c r="BH21" s="448">
        <v>88.525039479868255</v>
      </c>
      <c r="BI21" s="449">
        <v>0.77</v>
      </c>
      <c r="BJ21" s="452">
        <v>0.74199999999999999</v>
      </c>
      <c r="BK21" s="448">
        <v>85.51485164706375</v>
      </c>
      <c r="BL21" s="452">
        <v>0.753</v>
      </c>
      <c r="BM21" s="450">
        <v>0.71</v>
      </c>
      <c r="BN21" s="448">
        <v>72.198841420944731</v>
      </c>
      <c r="BO21" s="449">
        <v>0.64600000000000002</v>
      </c>
      <c r="BP21" s="450">
        <v>0.65500000000000003</v>
      </c>
      <c r="BQ21" s="448">
        <v>81.355877735362895</v>
      </c>
      <c r="BR21" s="449">
        <v>0.72099999999999997</v>
      </c>
      <c r="BS21" s="450">
        <v>0.61199999999999999</v>
      </c>
      <c r="BT21" s="448">
        <v>78.283906974515986</v>
      </c>
      <c r="BU21" s="449">
        <v>0.753</v>
      </c>
      <c r="BV21" s="452">
        <v>0.623</v>
      </c>
      <c r="BW21" s="448">
        <v>85.051576348821882</v>
      </c>
      <c r="BX21" s="449">
        <v>0.76100000000000001</v>
      </c>
      <c r="BY21" s="450">
        <v>0.64600000000000002</v>
      </c>
      <c r="BZ21" s="448">
        <v>77.163322394696962</v>
      </c>
      <c r="CA21" s="449">
        <v>0.68200000000000005</v>
      </c>
      <c r="CB21" s="450">
        <v>0.65800000000000003</v>
      </c>
    </row>
    <row r="22" spans="1:80">
      <c r="A22" s="708"/>
      <c r="B22" s="737"/>
      <c r="C22" s="273" t="s">
        <v>203</v>
      </c>
      <c r="D22" s="274"/>
      <c r="E22" s="273" t="s">
        <v>204</v>
      </c>
      <c r="F22" s="445"/>
      <c r="G22" s="453"/>
      <c r="H22" s="454"/>
      <c r="I22" s="448">
        <v>10.424685655632539</v>
      </c>
      <c r="J22" s="455">
        <v>9.0999999999999998E-2</v>
      </c>
      <c r="K22" s="450">
        <v>7.1999999999999995E-2</v>
      </c>
      <c r="L22" s="448">
        <v>10.539242640859269</v>
      </c>
      <c r="M22" s="455">
        <v>9.1999999999999998E-2</v>
      </c>
      <c r="N22" s="450">
        <v>7.1999999999999995E-2</v>
      </c>
      <c r="O22" s="448">
        <v>10.67265077555369</v>
      </c>
      <c r="P22" s="455">
        <v>9.1999999999999998E-2</v>
      </c>
      <c r="Q22" s="450">
        <v>7.1999999999999995E-2</v>
      </c>
      <c r="R22" s="448">
        <v>10.691985287828246</v>
      </c>
      <c r="S22" s="455">
        <v>9.0999999999999998E-2</v>
      </c>
      <c r="T22" s="450">
        <v>7.2999999999999995E-2</v>
      </c>
      <c r="U22" s="451">
        <v>10.691985287828246</v>
      </c>
      <c r="V22" s="455">
        <v>9.0999999999999998E-2</v>
      </c>
      <c r="W22" s="450">
        <v>7.2999999999999995E-2</v>
      </c>
      <c r="X22" s="448">
        <v>6.1483749033081034</v>
      </c>
      <c r="Y22" s="455">
        <v>5.2999999999999999E-2</v>
      </c>
      <c r="Z22" s="450">
        <v>4.2999999999999997E-2</v>
      </c>
      <c r="AA22" s="448">
        <v>9.6973820052395698</v>
      </c>
      <c r="AB22" s="455">
        <v>9.0999999999999998E-2</v>
      </c>
      <c r="AC22" s="450">
        <v>7.2999999999999995E-2</v>
      </c>
      <c r="AD22" s="448">
        <v>10.170425029885402</v>
      </c>
      <c r="AE22" s="455">
        <v>9.0999999999999998E-2</v>
      </c>
      <c r="AF22" s="452">
        <v>7.2999999999999995E-2</v>
      </c>
      <c r="AG22" s="448">
        <v>10.505150019782965</v>
      </c>
      <c r="AH22" s="455">
        <v>0.10100000000000001</v>
      </c>
      <c r="AI22" s="450">
        <v>7.8E-2</v>
      </c>
      <c r="AJ22" s="448">
        <v>12.507369206721799</v>
      </c>
      <c r="AK22" s="455">
        <v>0.111</v>
      </c>
      <c r="AL22" s="450">
        <v>8.2000000000000003E-2</v>
      </c>
      <c r="AM22" s="448">
        <v>12.620048208584157</v>
      </c>
      <c r="AN22" s="455">
        <v>0.112</v>
      </c>
      <c r="AO22" s="450">
        <v>8.3000000000000004E-2</v>
      </c>
      <c r="AP22" s="448">
        <v>11.673544592940345</v>
      </c>
      <c r="AQ22" s="455">
        <v>0.111</v>
      </c>
      <c r="AR22" s="452">
        <v>8.4000000000000005E-2</v>
      </c>
      <c r="AS22" s="448">
        <v>10.704505176924062</v>
      </c>
      <c r="AT22" s="455">
        <v>9.5000000000000001E-2</v>
      </c>
      <c r="AU22" s="450">
        <v>7.3999999999999996E-2</v>
      </c>
      <c r="AV22" s="448">
        <v>10.253789169474627</v>
      </c>
      <c r="AW22" s="449">
        <v>9.0999999999999998E-2</v>
      </c>
      <c r="AX22" s="450">
        <v>7.1999999999999995E-2</v>
      </c>
      <c r="AY22" s="448">
        <v>9.7877078435894198</v>
      </c>
      <c r="AZ22" s="455">
        <v>9.0999999999999998E-2</v>
      </c>
      <c r="BA22" s="450">
        <v>7.1999999999999995E-2</v>
      </c>
      <c r="BB22" s="448">
        <v>10.209952527086667</v>
      </c>
      <c r="BC22" s="455">
        <v>9.0999999999999998E-2</v>
      </c>
      <c r="BD22" s="450">
        <v>7.1999999999999995E-2</v>
      </c>
      <c r="BE22" s="448">
        <v>10.448029683306594</v>
      </c>
      <c r="BF22" s="455">
        <v>9.1999999999999998E-2</v>
      </c>
      <c r="BG22" s="450">
        <v>7.2999999999999995E-2</v>
      </c>
      <c r="BH22" s="448">
        <v>10.462050120348065</v>
      </c>
      <c r="BI22" s="455">
        <v>9.0999999999999998E-2</v>
      </c>
      <c r="BJ22" s="452">
        <v>7.1999999999999995E-2</v>
      </c>
      <c r="BK22" s="448">
        <v>1.2492209403953536</v>
      </c>
      <c r="BL22" s="456">
        <v>1.0999999999999999E-2</v>
      </c>
      <c r="BM22" s="450">
        <v>8.0000000000000002E-3</v>
      </c>
      <c r="BN22" s="448">
        <v>0.89410329933058486</v>
      </c>
      <c r="BO22" s="455">
        <v>8.0000000000000002E-3</v>
      </c>
      <c r="BP22" s="450">
        <v>7.0000000000000001E-3</v>
      </c>
      <c r="BQ22" s="448">
        <v>0.90270044643953284</v>
      </c>
      <c r="BR22" s="455">
        <v>8.0000000000000002E-3</v>
      </c>
      <c r="BS22" s="450">
        <v>7.0000000000000001E-3</v>
      </c>
      <c r="BT22" s="448">
        <v>6.2377615119136243</v>
      </c>
      <c r="BU22" s="455">
        <v>0.06</v>
      </c>
      <c r="BV22" s="452">
        <v>4.5999999999999999E-2</v>
      </c>
      <c r="BW22" s="448">
        <v>10.952765416799664</v>
      </c>
      <c r="BX22" s="455">
        <v>9.8000000000000004E-2</v>
      </c>
      <c r="BY22" s="450">
        <v>7.6999999999999999E-2</v>
      </c>
      <c r="BZ22" s="448">
        <v>11.087984742932994</v>
      </c>
      <c r="CA22" s="455">
        <v>9.8000000000000004E-2</v>
      </c>
      <c r="CB22" s="450">
        <v>7.6999999999999999E-2</v>
      </c>
    </row>
    <row r="23" spans="1:80">
      <c r="A23" s="708"/>
      <c r="B23" s="737"/>
      <c r="C23" s="457" t="s">
        <v>205</v>
      </c>
      <c r="D23" s="310"/>
      <c r="E23" s="457" t="s">
        <v>206</v>
      </c>
      <c r="F23" s="445"/>
      <c r="G23" s="453"/>
      <c r="H23" s="454"/>
      <c r="I23" s="448">
        <v>54.643681953150782</v>
      </c>
      <c r="J23" s="455">
        <v>0.47699999999999998</v>
      </c>
      <c r="K23" s="450">
        <v>0.24299999999999999</v>
      </c>
      <c r="L23" s="448">
        <v>54.758238938377509</v>
      </c>
      <c r="M23" s="455">
        <v>0.47799999999999998</v>
      </c>
      <c r="N23" s="450">
        <v>0.245</v>
      </c>
      <c r="O23" s="448">
        <v>55.33537412977293</v>
      </c>
      <c r="P23" s="455">
        <v>0.47699999999999998</v>
      </c>
      <c r="Q23" s="450">
        <v>0.246</v>
      </c>
      <c r="R23" s="448">
        <v>55.574824627942419</v>
      </c>
      <c r="S23" s="455">
        <v>0.47299999999999998</v>
      </c>
      <c r="T23" s="450">
        <v>0.248</v>
      </c>
      <c r="U23" s="451">
        <v>56.044802003231574</v>
      </c>
      <c r="V23" s="455">
        <v>0.47699999999999998</v>
      </c>
      <c r="W23" s="450">
        <v>0.28899999999999998</v>
      </c>
      <c r="X23" s="448">
        <v>55.33537412977293</v>
      </c>
      <c r="Y23" s="455">
        <v>0.47699999999999998</v>
      </c>
      <c r="Z23" s="450">
        <v>0.29099999999999998</v>
      </c>
      <c r="AA23" s="448">
        <v>50.618202774602146</v>
      </c>
      <c r="AB23" s="455">
        <v>0.47499999999999998</v>
      </c>
      <c r="AC23" s="450">
        <v>0.251</v>
      </c>
      <c r="AD23" s="448">
        <v>52.752094660504511</v>
      </c>
      <c r="AE23" s="455">
        <v>0.47199999999999998</v>
      </c>
      <c r="AF23" s="452">
        <v>0.245</v>
      </c>
      <c r="AG23" s="448">
        <v>49.093374349876825</v>
      </c>
      <c r="AH23" s="455">
        <v>0.47199999999999998</v>
      </c>
      <c r="AI23" s="450">
        <v>0.23499999999999999</v>
      </c>
      <c r="AJ23" s="448">
        <v>53.071809877170878</v>
      </c>
      <c r="AK23" s="455">
        <v>0.47099999999999997</v>
      </c>
      <c r="AL23" s="450">
        <v>0.22700000000000001</v>
      </c>
      <c r="AM23" s="448">
        <v>53.071809877170878</v>
      </c>
      <c r="AN23" s="455">
        <v>0.47099999999999997</v>
      </c>
      <c r="AO23" s="450">
        <v>0.22800000000000001</v>
      </c>
      <c r="AP23" s="448">
        <v>49.638856287097681</v>
      </c>
      <c r="AQ23" s="455">
        <v>0.47199999999999998</v>
      </c>
      <c r="AR23" s="452">
        <v>0.22800000000000001</v>
      </c>
      <c r="AS23" s="448">
        <v>52.959130875308517</v>
      </c>
      <c r="AT23" s="455">
        <v>0.47</v>
      </c>
      <c r="AU23" s="450">
        <v>0.23</v>
      </c>
      <c r="AV23" s="448">
        <v>52.959130875308517</v>
      </c>
      <c r="AW23" s="449">
        <v>0.47</v>
      </c>
      <c r="AX23" s="450">
        <v>0.23</v>
      </c>
      <c r="AY23" s="448">
        <v>50.659454882754027</v>
      </c>
      <c r="AZ23" s="455">
        <v>0.47099999999999997</v>
      </c>
      <c r="BA23" s="450">
        <v>0.23100000000000001</v>
      </c>
      <c r="BB23" s="448">
        <v>52.620524562677438</v>
      </c>
      <c r="BC23" s="455">
        <v>0.46899999999999997</v>
      </c>
      <c r="BD23" s="450">
        <v>0.23300000000000001</v>
      </c>
      <c r="BE23" s="448">
        <v>53.489369356928322</v>
      </c>
      <c r="BF23" s="455">
        <v>0.47099999999999997</v>
      </c>
      <c r="BG23" s="450">
        <v>0.23499999999999999</v>
      </c>
      <c r="BH23" s="448">
        <v>55.414375362722723</v>
      </c>
      <c r="BI23" s="455">
        <v>0.48199999999999998</v>
      </c>
      <c r="BJ23" s="452">
        <v>0.245</v>
      </c>
      <c r="BK23" s="448">
        <v>56.214942317790914</v>
      </c>
      <c r="BL23" s="456">
        <v>0.495</v>
      </c>
      <c r="BM23" s="450">
        <v>0.26200000000000001</v>
      </c>
      <c r="BN23" s="448">
        <v>48.058052339018936</v>
      </c>
      <c r="BO23" s="455">
        <v>0.43</v>
      </c>
      <c r="BP23" s="450">
        <v>0.23400000000000001</v>
      </c>
      <c r="BQ23" s="448">
        <v>50.776900112223721</v>
      </c>
      <c r="BR23" s="455">
        <v>0.45</v>
      </c>
      <c r="BS23" s="450">
        <v>0.29699999999999999</v>
      </c>
      <c r="BT23" s="448">
        <v>50.525868246500359</v>
      </c>
      <c r="BU23" s="455">
        <v>0.48599999999999999</v>
      </c>
      <c r="BV23" s="452">
        <v>0.26500000000000001</v>
      </c>
      <c r="BW23" s="448">
        <v>55.993219120577876</v>
      </c>
      <c r="BX23" s="455">
        <v>0.501</v>
      </c>
      <c r="BY23" s="450">
        <v>0.27900000000000003</v>
      </c>
      <c r="BZ23" s="448">
        <v>59.173632862795472</v>
      </c>
      <c r="CA23" s="455">
        <v>0.52300000000000002</v>
      </c>
      <c r="CB23" s="450">
        <v>0.27900000000000003</v>
      </c>
    </row>
    <row r="24" spans="1:80">
      <c r="A24" s="708"/>
      <c r="B24" s="737"/>
      <c r="C24" s="273" t="s">
        <v>207</v>
      </c>
      <c r="D24" s="274"/>
      <c r="E24" s="273" t="s">
        <v>208</v>
      </c>
      <c r="F24" s="445"/>
      <c r="G24" s="446"/>
      <c r="H24" s="447"/>
      <c r="I24" s="448">
        <v>188.10256974229262</v>
      </c>
      <c r="J24" s="455">
        <v>1.6419999999999999</v>
      </c>
      <c r="K24" s="450">
        <v>1.64</v>
      </c>
      <c r="L24" s="448">
        <v>168.85699622420179</v>
      </c>
      <c r="M24" s="455">
        <v>1.474</v>
      </c>
      <c r="N24" s="450">
        <v>1.194</v>
      </c>
      <c r="O24" s="448">
        <v>158.69767674953746</v>
      </c>
      <c r="P24" s="455">
        <v>1.3680000000000001</v>
      </c>
      <c r="Q24" s="450">
        <v>1.08</v>
      </c>
      <c r="R24" s="448">
        <v>155.44501687688756</v>
      </c>
      <c r="S24" s="455">
        <v>1.323</v>
      </c>
      <c r="T24" s="458">
        <v>1.222</v>
      </c>
      <c r="U24" s="451">
        <v>151.09772615546291</v>
      </c>
      <c r="V24" s="455">
        <v>1.286</v>
      </c>
      <c r="W24" s="450">
        <v>1.2649999999999999</v>
      </c>
      <c r="X24" s="448">
        <v>151.27322403610881</v>
      </c>
      <c r="Y24" s="455">
        <v>1.304</v>
      </c>
      <c r="Z24" s="450">
        <v>1.2949999999999999</v>
      </c>
      <c r="AA24" s="448">
        <v>164.32267090197161</v>
      </c>
      <c r="AB24" s="455">
        <v>1.542</v>
      </c>
      <c r="AC24" s="450">
        <v>1.54</v>
      </c>
      <c r="AD24" s="448">
        <v>188.09698159667181</v>
      </c>
      <c r="AE24" s="455">
        <v>1.6830000000000001</v>
      </c>
      <c r="AF24" s="452">
        <v>1.64</v>
      </c>
      <c r="AG24" s="448">
        <v>191.48496224178652</v>
      </c>
      <c r="AH24" s="455">
        <v>1.841</v>
      </c>
      <c r="AI24" s="450">
        <v>1.28</v>
      </c>
      <c r="AJ24" s="448">
        <v>217.69583159807672</v>
      </c>
      <c r="AK24" s="455">
        <v>1.9319999999999999</v>
      </c>
      <c r="AL24" s="450">
        <v>0.96</v>
      </c>
      <c r="AM24" s="448">
        <v>265.35904938585441</v>
      </c>
      <c r="AN24" s="455">
        <v>2.355</v>
      </c>
      <c r="AO24" s="450">
        <v>0.86</v>
      </c>
      <c r="AP24" s="448">
        <v>247.35294488824948</v>
      </c>
      <c r="AQ24" s="455">
        <v>2.3519999999999999</v>
      </c>
      <c r="AR24" s="452">
        <v>0.92</v>
      </c>
      <c r="AS24" s="448">
        <v>259.38706228714938</v>
      </c>
      <c r="AT24" s="455">
        <v>2.302</v>
      </c>
      <c r="AU24" s="450">
        <v>0.96</v>
      </c>
      <c r="AV24" s="448">
        <v>248.23184110277589</v>
      </c>
      <c r="AW24" s="449">
        <v>2.2029999999999998</v>
      </c>
      <c r="AX24" s="450">
        <v>0.95</v>
      </c>
      <c r="AY24" s="448">
        <v>241.57353644727291</v>
      </c>
      <c r="AZ24" s="455">
        <v>2.246</v>
      </c>
      <c r="BA24" s="450">
        <v>0.93</v>
      </c>
      <c r="BB24" s="448">
        <v>227.42388760884259</v>
      </c>
      <c r="BC24" s="455">
        <v>2.0270000000000001</v>
      </c>
      <c r="BD24" s="450">
        <v>0.98</v>
      </c>
      <c r="BE24" s="448">
        <v>216.79661592861183</v>
      </c>
      <c r="BF24" s="455">
        <v>1.909</v>
      </c>
      <c r="BG24" s="450">
        <v>0.72299999999999998</v>
      </c>
      <c r="BH24" s="448">
        <v>199.00888745409344</v>
      </c>
      <c r="BI24" s="455">
        <v>1.7310000000000001</v>
      </c>
      <c r="BJ24" s="452">
        <v>0.72</v>
      </c>
      <c r="BK24" s="448">
        <v>223.26985171066048</v>
      </c>
      <c r="BL24" s="456">
        <v>1.966</v>
      </c>
      <c r="BM24" s="450">
        <v>0.79700000000000004</v>
      </c>
      <c r="BN24" s="448">
        <v>219.27883416082594</v>
      </c>
      <c r="BO24" s="455">
        <v>1.962</v>
      </c>
      <c r="BP24" s="450">
        <v>0.96</v>
      </c>
      <c r="BQ24" s="448">
        <v>225.78794916568813</v>
      </c>
      <c r="BR24" s="455">
        <v>2.0009999999999999</v>
      </c>
      <c r="BS24" s="450">
        <v>1.32</v>
      </c>
      <c r="BT24" s="448">
        <v>226.32678019059935</v>
      </c>
      <c r="BU24" s="455">
        <v>2.177</v>
      </c>
      <c r="BV24" s="452">
        <v>1.08</v>
      </c>
      <c r="BW24" s="448">
        <v>245.65488149107819</v>
      </c>
      <c r="BX24" s="455">
        <v>2.198</v>
      </c>
      <c r="BY24" s="450">
        <v>0.96</v>
      </c>
      <c r="BZ24" s="448">
        <v>216.4419878901104</v>
      </c>
      <c r="CA24" s="455">
        <v>1.913</v>
      </c>
      <c r="CB24" s="450">
        <v>1.08</v>
      </c>
    </row>
    <row r="25" spans="1:80">
      <c r="A25" s="708"/>
      <c r="B25" s="737"/>
      <c r="C25" s="273" t="s">
        <v>209</v>
      </c>
      <c r="D25" s="274"/>
      <c r="E25" s="273" t="s">
        <v>210</v>
      </c>
      <c r="F25" s="445"/>
      <c r="G25" s="446"/>
      <c r="H25" s="447"/>
      <c r="I25" s="448">
        <v>178.13611202756701</v>
      </c>
      <c r="J25" s="455">
        <v>1.5549999999999999</v>
      </c>
      <c r="K25" s="450">
        <v>1.91</v>
      </c>
      <c r="L25" s="448">
        <v>180.88547967300855</v>
      </c>
      <c r="M25" s="455">
        <v>1.579</v>
      </c>
      <c r="N25" s="450">
        <v>2.0350000000000001</v>
      </c>
      <c r="O25" s="448">
        <v>177.02679438581444</v>
      </c>
      <c r="P25" s="455">
        <v>1.526</v>
      </c>
      <c r="Q25" s="450">
        <v>1.8919999999999999</v>
      </c>
      <c r="R25" s="448">
        <v>163.31713791298088</v>
      </c>
      <c r="S25" s="456">
        <v>1.39</v>
      </c>
      <c r="T25" s="450">
        <v>1.853</v>
      </c>
      <c r="U25" s="451">
        <v>173.30415713787539</v>
      </c>
      <c r="V25" s="455">
        <v>1.4750000000000001</v>
      </c>
      <c r="W25" s="450">
        <v>2.0739999999999998</v>
      </c>
      <c r="X25" s="448">
        <v>174.35863169192604</v>
      </c>
      <c r="Y25" s="455">
        <v>1.5029999999999999</v>
      </c>
      <c r="Z25" s="450">
        <v>2.0979999999999999</v>
      </c>
      <c r="AA25" s="448">
        <v>171.3559369717058</v>
      </c>
      <c r="AB25" s="455">
        <v>1.6080000000000001</v>
      </c>
      <c r="AC25" s="450">
        <v>2.1059999999999999</v>
      </c>
      <c r="AD25" s="448">
        <v>144.28591992947312</v>
      </c>
      <c r="AE25" s="455">
        <v>1.2909999999999999</v>
      </c>
      <c r="AF25" s="452">
        <v>1.4450000000000001</v>
      </c>
      <c r="AG25" s="448">
        <v>119.40507151198855</v>
      </c>
      <c r="AH25" s="455">
        <v>1.1479999999999999</v>
      </c>
      <c r="AI25" s="450">
        <v>1.214</v>
      </c>
      <c r="AJ25" s="448">
        <v>157.97596061102669</v>
      </c>
      <c r="AK25" s="455">
        <v>1.4019999999999999</v>
      </c>
      <c r="AL25" s="450">
        <v>1.4139999999999999</v>
      </c>
      <c r="AM25" s="448">
        <v>153.58147953839469</v>
      </c>
      <c r="AN25" s="455">
        <v>1.363</v>
      </c>
      <c r="AO25" s="450">
        <v>1.5169999999999999</v>
      </c>
      <c r="AP25" s="448">
        <v>141.97554234657176</v>
      </c>
      <c r="AQ25" s="455">
        <v>1.35</v>
      </c>
      <c r="AR25" s="452">
        <v>1.6080000000000001</v>
      </c>
      <c r="AS25" s="448">
        <v>153.0180845290829</v>
      </c>
      <c r="AT25" s="455">
        <v>1.3580000000000001</v>
      </c>
      <c r="AU25" s="450">
        <v>1.5980000000000001</v>
      </c>
      <c r="AV25" s="448">
        <v>163.3845527004199</v>
      </c>
      <c r="AW25" s="449">
        <v>1.45</v>
      </c>
      <c r="AX25" s="450">
        <v>1.43</v>
      </c>
      <c r="AY25" s="448">
        <v>151.01034958680819</v>
      </c>
      <c r="AZ25" s="455">
        <v>1.4039999999999999</v>
      </c>
      <c r="BA25" s="450">
        <v>1.45</v>
      </c>
      <c r="BB25" s="448">
        <v>152.36390694267797</v>
      </c>
      <c r="BC25" s="455">
        <v>1.3580000000000001</v>
      </c>
      <c r="BD25" s="450">
        <v>1.613</v>
      </c>
      <c r="BE25" s="448">
        <v>158.76462497024585</v>
      </c>
      <c r="BF25" s="455">
        <v>1.3979999999999999</v>
      </c>
      <c r="BG25" s="450">
        <v>1.5649999999999999</v>
      </c>
      <c r="BH25" s="448">
        <v>162.33422824100515</v>
      </c>
      <c r="BI25" s="455">
        <v>1.4119999999999999</v>
      </c>
      <c r="BJ25" s="452">
        <v>1.661</v>
      </c>
      <c r="BK25" s="448">
        <v>142.86544936521409</v>
      </c>
      <c r="BL25" s="456">
        <v>1.258</v>
      </c>
      <c r="BM25" s="450">
        <v>1.627</v>
      </c>
      <c r="BN25" s="448">
        <v>116.45695473780869</v>
      </c>
      <c r="BO25" s="455">
        <v>1.042</v>
      </c>
      <c r="BP25" s="450">
        <v>1.075</v>
      </c>
      <c r="BQ25" s="448">
        <v>119.60780915323809</v>
      </c>
      <c r="BR25" s="455">
        <v>1.06</v>
      </c>
      <c r="BS25" s="450">
        <v>1.1950000000000001</v>
      </c>
      <c r="BT25" s="448">
        <v>136.91886518650406</v>
      </c>
      <c r="BU25" s="455">
        <v>1.3169999999999999</v>
      </c>
      <c r="BV25" s="452">
        <v>1.7090000000000001</v>
      </c>
      <c r="BW25" s="448">
        <v>156.80336612010132</v>
      </c>
      <c r="BX25" s="455">
        <v>1.403</v>
      </c>
      <c r="BY25" s="450">
        <v>1.982</v>
      </c>
      <c r="BZ25" s="448">
        <v>149.00893782084444</v>
      </c>
      <c r="CA25" s="455">
        <v>1.3169999999999999</v>
      </c>
      <c r="CB25" s="450">
        <v>1.867</v>
      </c>
    </row>
    <row r="26" spans="1:80">
      <c r="A26" s="708"/>
      <c r="B26" s="737"/>
      <c r="C26" s="273" t="s">
        <v>211</v>
      </c>
      <c r="D26" s="274"/>
      <c r="E26" s="273" t="s">
        <v>212</v>
      </c>
      <c r="F26" s="445"/>
      <c r="G26" s="446"/>
      <c r="H26" s="447"/>
      <c r="I26" s="448">
        <v>28.066461380549143</v>
      </c>
      <c r="J26" s="455">
        <v>0.245</v>
      </c>
      <c r="K26" s="450">
        <v>9.6000000000000002E-2</v>
      </c>
      <c r="L26" s="448">
        <v>33.450639686205506</v>
      </c>
      <c r="M26" s="455">
        <v>0.29199999999999998</v>
      </c>
      <c r="N26" s="450">
        <v>9.6000000000000002E-2</v>
      </c>
      <c r="O26" s="448">
        <v>22.505372287580606</v>
      </c>
      <c r="P26" s="455">
        <v>0.19400000000000001</v>
      </c>
      <c r="Q26" s="450">
        <v>9.6000000000000002E-2</v>
      </c>
      <c r="R26" s="448">
        <v>17.859140260987839</v>
      </c>
      <c r="S26" s="456">
        <v>0.152</v>
      </c>
      <c r="T26" s="450">
        <v>9.6000000000000002E-2</v>
      </c>
      <c r="U26" s="451">
        <v>5.6397285034698434</v>
      </c>
      <c r="V26" s="455">
        <v>4.8000000000000001E-2</v>
      </c>
      <c r="W26" s="450">
        <v>4.8000000000000001E-2</v>
      </c>
      <c r="X26" s="448">
        <v>11.13667907014298</v>
      </c>
      <c r="Y26" s="455">
        <v>9.6000000000000002E-2</v>
      </c>
      <c r="Z26" s="450">
        <v>9.6000000000000002E-2</v>
      </c>
      <c r="AA26" s="448">
        <v>15.345307788510967</v>
      </c>
      <c r="AB26" s="455">
        <v>0.14399999999999999</v>
      </c>
      <c r="AC26" s="450">
        <v>9.6000000000000002E-2</v>
      </c>
      <c r="AD26" s="448">
        <v>5.3646197959835096</v>
      </c>
      <c r="AE26" s="455">
        <v>4.8000000000000001E-2</v>
      </c>
      <c r="AF26" s="452">
        <v>4.8000000000000001E-2</v>
      </c>
      <c r="AG26" s="448">
        <v>4.9925465440552701</v>
      </c>
      <c r="AH26" s="455">
        <v>4.8000000000000001E-2</v>
      </c>
      <c r="AI26" s="450">
        <v>4.8000000000000001E-2</v>
      </c>
      <c r="AJ26" s="448">
        <v>21.634368357572843</v>
      </c>
      <c r="AK26" s="455">
        <v>0.192</v>
      </c>
      <c r="AL26" s="450">
        <v>9.6000000000000002E-2</v>
      </c>
      <c r="AM26" s="448">
        <v>16.225776268179629</v>
      </c>
      <c r="AN26" s="455">
        <v>0.14399999999999999</v>
      </c>
      <c r="AO26" s="450">
        <v>0.192</v>
      </c>
      <c r="AP26" s="448">
        <v>30.288115700601978</v>
      </c>
      <c r="AQ26" s="455">
        <v>0.28799999999999998</v>
      </c>
      <c r="AR26" s="452">
        <v>0.14399999999999999</v>
      </c>
      <c r="AS26" s="448">
        <v>35.6065645885053</v>
      </c>
      <c r="AT26" s="455">
        <v>0.316</v>
      </c>
      <c r="AU26" s="450">
        <v>0.24</v>
      </c>
      <c r="AV26" s="448">
        <v>36.507996603404173</v>
      </c>
      <c r="AW26" s="449">
        <v>0.32400000000000001</v>
      </c>
      <c r="AX26" s="450">
        <v>0.24</v>
      </c>
      <c r="AY26" s="448">
        <v>29.148009072667392</v>
      </c>
      <c r="AZ26" s="455">
        <v>0.27100000000000002</v>
      </c>
      <c r="BA26" s="450">
        <v>0.33600000000000002</v>
      </c>
      <c r="BB26" s="448">
        <v>23.33703434762667</v>
      </c>
      <c r="BC26" s="455">
        <v>0.20799999999999999</v>
      </c>
      <c r="BD26" s="450">
        <v>0.192</v>
      </c>
      <c r="BE26" s="448">
        <v>21.804583686900717</v>
      </c>
      <c r="BF26" s="455">
        <v>0.192</v>
      </c>
      <c r="BG26" s="450">
        <v>0.14399999999999999</v>
      </c>
      <c r="BH26" s="448">
        <v>21.383970575656488</v>
      </c>
      <c r="BI26" s="455">
        <v>0.186</v>
      </c>
      <c r="BJ26" s="452">
        <v>0.33200000000000002</v>
      </c>
      <c r="BK26" s="448">
        <v>32.706875530351077</v>
      </c>
      <c r="BL26" s="456">
        <v>0.28799999999999998</v>
      </c>
      <c r="BM26" s="450">
        <v>0.192</v>
      </c>
      <c r="BN26" s="448">
        <v>22.911397045346238</v>
      </c>
      <c r="BO26" s="455">
        <v>0.20499999999999999</v>
      </c>
      <c r="BP26" s="450">
        <v>0.33600000000000002</v>
      </c>
      <c r="BQ26" s="448">
        <v>21.664810714548789</v>
      </c>
      <c r="BR26" s="455">
        <v>0.192</v>
      </c>
      <c r="BS26" s="450">
        <v>0.14399999999999999</v>
      </c>
      <c r="BT26" s="448">
        <v>34.931464466716299</v>
      </c>
      <c r="BU26" s="455">
        <v>0.33600000000000002</v>
      </c>
      <c r="BV26" s="452">
        <v>0.24</v>
      </c>
      <c r="BW26" s="448">
        <v>26.823098979917546</v>
      </c>
      <c r="BX26" s="455">
        <v>0.24</v>
      </c>
      <c r="BY26" s="450">
        <v>0.192</v>
      </c>
      <c r="BZ26" s="448">
        <v>16.292549010023993</v>
      </c>
      <c r="CA26" s="455">
        <v>0.14399999999999999</v>
      </c>
      <c r="CB26" s="450">
        <v>9.6000000000000002E-2</v>
      </c>
    </row>
    <row r="27" spans="1:80">
      <c r="A27" s="708"/>
      <c r="B27" s="737"/>
      <c r="C27" s="273" t="s">
        <v>213</v>
      </c>
      <c r="D27" s="274"/>
      <c r="E27" s="273" t="s">
        <v>214</v>
      </c>
      <c r="F27" s="445"/>
      <c r="G27" s="446"/>
      <c r="H27" s="447"/>
      <c r="I27" s="448">
        <v>86.605080831408785</v>
      </c>
      <c r="J27" s="455">
        <v>0.75600000000000001</v>
      </c>
      <c r="K27" s="450">
        <v>0.39100000000000001</v>
      </c>
      <c r="L27" s="448">
        <v>88.667106565489945</v>
      </c>
      <c r="M27" s="455">
        <v>0.77400000000000002</v>
      </c>
      <c r="N27" s="450">
        <v>0.42199999999999999</v>
      </c>
      <c r="O27" s="448">
        <v>88.745411340201869</v>
      </c>
      <c r="P27" s="455">
        <v>0.76500000000000001</v>
      </c>
      <c r="Q27" s="450">
        <v>0.42699999999999999</v>
      </c>
      <c r="R27" s="448">
        <v>85.535882302625964</v>
      </c>
      <c r="S27" s="455">
        <v>0.72799999999999998</v>
      </c>
      <c r="T27" s="450">
        <v>0.41099999999999998</v>
      </c>
      <c r="U27" s="451">
        <v>86.710825740848847</v>
      </c>
      <c r="V27" s="455">
        <v>0.73799999999999999</v>
      </c>
      <c r="W27" s="450">
        <v>0.42699999999999999</v>
      </c>
      <c r="X27" s="448">
        <v>81.900993995009827</v>
      </c>
      <c r="Y27" s="455">
        <v>0.70599999999999996</v>
      </c>
      <c r="Z27" s="450">
        <v>0.47199999999999998</v>
      </c>
      <c r="AA27" s="448">
        <v>78.644702416118704</v>
      </c>
      <c r="AB27" s="455">
        <v>0.73799999999999999</v>
      </c>
      <c r="AC27" s="450">
        <v>0.41599999999999998</v>
      </c>
      <c r="AD27" s="448">
        <v>83.486895574993369</v>
      </c>
      <c r="AE27" s="455">
        <v>0.747</v>
      </c>
      <c r="AF27" s="452">
        <v>0.40600000000000003</v>
      </c>
      <c r="AG27" s="448">
        <v>74.888198160829049</v>
      </c>
      <c r="AH27" s="455">
        <v>0.72</v>
      </c>
      <c r="AI27" s="450">
        <v>0.37</v>
      </c>
      <c r="AJ27" s="448">
        <v>79.100659307375707</v>
      </c>
      <c r="AK27" s="455">
        <v>0.70199999999999996</v>
      </c>
      <c r="AL27" s="450">
        <v>0.35499999999999998</v>
      </c>
      <c r="AM27" s="448">
        <v>83.157103374420615</v>
      </c>
      <c r="AN27" s="455">
        <v>0.73799999999999999</v>
      </c>
      <c r="AO27" s="450">
        <v>0.38100000000000001</v>
      </c>
      <c r="AP27" s="448">
        <v>76.666792867148757</v>
      </c>
      <c r="AQ27" s="455">
        <v>0.72899999999999998</v>
      </c>
      <c r="AR27" s="452">
        <v>0.38600000000000001</v>
      </c>
      <c r="AS27" s="448">
        <v>83.157103374420615</v>
      </c>
      <c r="AT27" s="455">
        <v>0.73799999999999999</v>
      </c>
      <c r="AU27" s="450">
        <v>0.39100000000000001</v>
      </c>
      <c r="AV27" s="448">
        <v>83.382461378145322</v>
      </c>
      <c r="AW27" s="449">
        <v>0.74</v>
      </c>
      <c r="AX27" s="450">
        <v>0.40100000000000002</v>
      </c>
      <c r="AY27" s="448">
        <v>80.130135642572711</v>
      </c>
      <c r="AZ27" s="455">
        <v>0.745</v>
      </c>
      <c r="BA27" s="450">
        <v>0.41099999999999998</v>
      </c>
      <c r="BB27" s="448">
        <v>83.811368546524619</v>
      </c>
      <c r="BC27" s="455">
        <v>0.747</v>
      </c>
      <c r="BD27" s="450">
        <v>0.39100000000000001</v>
      </c>
      <c r="BE27" s="448">
        <v>80.74509896555422</v>
      </c>
      <c r="BF27" s="455">
        <v>0.71099999999999997</v>
      </c>
      <c r="BG27" s="450">
        <v>0.35</v>
      </c>
      <c r="BH27" s="448">
        <v>82.776660292863824</v>
      </c>
      <c r="BI27" s="455">
        <v>0.72</v>
      </c>
      <c r="BJ27" s="452">
        <v>0.36499999999999999</v>
      </c>
      <c r="BK27" s="448">
        <v>83.584237466452748</v>
      </c>
      <c r="BL27" s="456">
        <v>0.73599999999999999</v>
      </c>
      <c r="BM27" s="450">
        <v>0.41099999999999998</v>
      </c>
      <c r="BN27" s="448">
        <v>66.275407062879609</v>
      </c>
      <c r="BO27" s="455">
        <v>0.59299999999999997</v>
      </c>
      <c r="BP27" s="450">
        <v>0.35499999999999998</v>
      </c>
      <c r="BQ27" s="448">
        <v>77.180888170580062</v>
      </c>
      <c r="BR27" s="455">
        <v>0.68400000000000005</v>
      </c>
      <c r="BS27" s="450">
        <v>0.36099999999999999</v>
      </c>
      <c r="BT27" s="448">
        <v>75.788802369750542</v>
      </c>
      <c r="BU27" s="455">
        <v>0.72899999999999998</v>
      </c>
      <c r="BV27" s="452">
        <v>0.36499999999999999</v>
      </c>
      <c r="BW27" s="448">
        <v>86.504494210234085</v>
      </c>
      <c r="BX27" s="455">
        <v>0.77400000000000002</v>
      </c>
      <c r="BY27" s="450">
        <v>0.39600000000000002</v>
      </c>
      <c r="BZ27" s="448">
        <v>83.499313676372964</v>
      </c>
      <c r="CA27" s="455">
        <v>0.73799999999999999</v>
      </c>
      <c r="CB27" s="450">
        <v>0.35</v>
      </c>
    </row>
    <row r="28" spans="1:80">
      <c r="A28" s="708"/>
      <c r="B28" s="737"/>
      <c r="C28" s="273" t="s">
        <v>215</v>
      </c>
      <c r="D28" s="274"/>
      <c r="E28" s="273" t="s">
        <v>99</v>
      </c>
      <c r="F28" s="445"/>
      <c r="G28" s="446"/>
      <c r="H28" s="447"/>
      <c r="I28" s="448">
        <v>113.86964331537081</v>
      </c>
      <c r="J28" s="455">
        <v>0.99399999999999999</v>
      </c>
      <c r="K28" s="450">
        <v>1.08</v>
      </c>
      <c r="L28" s="448">
        <v>113.41141537446389</v>
      </c>
      <c r="M28" s="455">
        <v>0.99</v>
      </c>
      <c r="N28" s="450">
        <v>1.08</v>
      </c>
      <c r="O28" s="448">
        <v>114.38297461626019</v>
      </c>
      <c r="P28" s="455">
        <v>0.98599999999999999</v>
      </c>
      <c r="Q28" s="450">
        <v>0.72</v>
      </c>
      <c r="R28" s="448">
        <v>116.5543890717101</v>
      </c>
      <c r="S28" s="455">
        <v>0.99199999999999999</v>
      </c>
      <c r="T28" s="450">
        <v>1.18</v>
      </c>
      <c r="U28" s="451">
        <v>116.31940038406553</v>
      </c>
      <c r="V28" s="455">
        <v>0.99</v>
      </c>
      <c r="W28" s="450">
        <v>1.08</v>
      </c>
      <c r="X28" s="448">
        <v>111.48279777507712</v>
      </c>
      <c r="Y28" s="455">
        <v>0.96099999999999997</v>
      </c>
      <c r="Z28" s="450">
        <v>1.08</v>
      </c>
      <c r="AA28" s="448">
        <v>104.00708612212989</v>
      </c>
      <c r="AB28" s="455">
        <v>0.97599999999999998</v>
      </c>
      <c r="AC28" s="450">
        <v>1.002</v>
      </c>
      <c r="AD28" s="448">
        <v>107.85121048175181</v>
      </c>
      <c r="AE28" s="455">
        <v>0.96499999999999997</v>
      </c>
      <c r="AF28" s="452">
        <v>0.67</v>
      </c>
      <c r="AG28" s="448">
        <v>101.82714722146062</v>
      </c>
      <c r="AH28" s="455">
        <v>0.97899999999999998</v>
      </c>
      <c r="AI28" s="450">
        <v>0.77</v>
      </c>
      <c r="AJ28" s="448">
        <v>108.735236797176</v>
      </c>
      <c r="AK28" s="455">
        <v>0.96499999999999997</v>
      </c>
      <c r="AL28" s="450">
        <v>0.72</v>
      </c>
      <c r="AM28" s="448">
        <v>109.07327380276307</v>
      </c>
      <c r="AN28" s="455">
        <v>0.96799999999999997</v>
      </c>
      <c r="AO28" s="450">
        <v>0.72</v>
      </c>
      <c r="AP28" s="448">
        <v>100.75005153186352</v>
      </c>
      <c r="AQ28" s="455">
        <v>0.95799999999999996</v>
      </c>
      <c r="AR28" s="452">
        <v>0.57599999999999996</v>
      </c>
      <c r="AS28" s="448">
        <v>105.91826175061703</v>
      </c>
      <c r="AT28" s="455">
        <v>0.94</v>
      </c>
      <c r="AU28" s="450">
        <v>0.38600000000000001</v>
      </c>
      <c r="AV28" s="448">
        <v>109.52398981021251</v>
      </c>
      <c r="AW28" s="449">
        <v>0.97199999999999998</v>
      </c>
      <c r="AX28" s="450">
        <v>0.28799999999999998</v>
      </c>
      <c r="AY28" s="448">
        <v>102.28692482696195</v>
      </c>
      <c r="AZ28" s="455">
        <v>0.95099999999999996</v>
      </c>
      <c r="BA28" s="450">
        <v>0.41799999999999998</v>
      </c>
      <c r="BB28" s="448">
        <v>105.80203552794205</v>
      </c>
      <c r="BC28" s="455">
        <v>0.94299999999999995</v>
      </c>
      <c r="BD28" s="450">
        <v>0.504</v>
      </c>
      <c r="BE28" s="448">
        <v>109.5907461346833</v>
      </c>
      <c r="BF28" s="455">
        <v>0.96499999999999997</v>
      </c>
      <c r="BG28" s="450">
        <v>0.49399999999999999</v>
      </c>
      <c r="BH28" s="448">
        <v>109.90901005552473</v>
      </c>
      <c r="BI28" s="455">
        <v>0.95599999999999996</v>
      </c>
      <c r="BJ28" s="452">
        <v>0.72</v>
      </c>
      <c r="BK28" s="448">
        <v>108.34152519428794</v>
      </c>
      <c r="BL28" s="456">
        <v>0.95399999999999996</v>
      </c>
      <c r="BM28" s="450">
        <v>0.72</v>
      </c>
      <c r="BN28" s="448">
        <v>106.73358135758858</v>
      </c>
      <c r="BO28" s="455">
        <v>0.95499999999999996</v>
      </c>
      <c r="BP28" s="450">
        <v>0.79200000000000004</v>
      </c>
      <c r="BQ28" s="448">
        <v>108.43689112854888</v>
      </c>
      <c r="BR28" s="455">
        <v>0.96099999999999997</v>
      </c>
      <c r="BS28" s="450">
        <v>0.79200000000000004</v>
      </c>
      <c r="BT28" s="448">
        <v>100.63588572553981</v>
      </c>
      <c r="BU28" s="455">
        <v>0.96799999999999997</v>
      </c>
      <c r="BV28" s="452">
        <v>0.72</v>
      </c>
      <c r="BW28" s="448">
        <v>110.19823164249459</v>
      </c>
      <c r="BX28" s="455">
        <v>0.98599999999999999</v>
      </c>
      <c r="BY28" s="450">
        <v>0.72</v>
      </c>
      <c r="BZ28" s="448">
        <v>111.78498904099794</v>
      </c>
      <c r="CA28" s="455">
        <v>0.98799999999999999</v>
      </c>
      <c r="CB28" s="450">
        <v>0.71799999999999997</v>
      </c>
    </row>
    <row r="29" spans="1:80">
      <c r="A29" s="708"/>
      <c r="B29" s="737"/>
      <c r="C29" s="273" t="s">
        <v>216</v>
      </c>
      <c r="D29" s="274"/>
      <c r="E29" s="273" t="s">
        <v>113</v>
      </c>
      <c r="F29" s="445"/>
      <c r="G29" s="446"/>
      <c r="H29" s="447"/>
      <c r="I29" s="448">
        <v>295.21335092928626</v>
      </c>
      <c r="J29" s="455">
        <v>2.577</v>
      </c>
      <c r="K29" s="450">
        <v>0.154</v>
      </c>
      <c r="L29" s="448">
        <v>296.93170570768723</v>
      </c>
      <c r="M29" s="455">
        <v>2.5920000000000001</v>
      </c>
      <c r="N29" s="450">
        <v>0.14599999999999999</v>
      </c>
      <c r="O29" s="448">
        <v>301.27037026209706</v>
      </c>
      <c r="P29" s="455">
        <v>2.597</v>
      </c>
      <c r="Q29" s="450">
        <v>0.14899999999999999</v>
      </c>
      <c r="R29" s="448">
        <v>292.56091611749815</v>
      </c>
      <c r="S29" s="455">
        <v>2.4900000000000002</v>
      </c>
      <c r="T29" s="450">
        <v>0.154</v>
      </c>
      <c r="U29" s="451">
        <v>300.08055412212462</v>
      </c>
      <c r="V29" s="455">
        <v>2.5539999999999998</v>
      </c>
      <c r="W29" s="450">
        <v>0.19800000000000001</v>
      </c>
      <c r="X29" s="448">
        <v>300.69033489386044</v>
      </c>
      <c r="Y29" s="455">
        <v>2.5920000000000001</v>
      </c>
      <c r="Z29" s="450">
        <v>0.27</v>
      </c>
      <c r="AA29" s="448">
        <v>272.4857778834899</v>
      </c>
      <c r="AB29" s="455">
        <v>2.5569999999999999</v>
      </c>
      <c r="AC29" s="450">
        <v>8.4000000000000005E-2</v>
      </c>
      <c r="AD29" s="448">
        <v>286.22481869820348</v>
      </c>
      <c r="AE29" s="455">
        <v>2.5609999999999999</v>
      </c>
      <c r="AF29" s="452">
        <v>7.1999999999999995E-2</v>
      </c>
      <c r="AG29" s="448">
        <v>269.07745644731216</v>
      </c>
      <c r="AH29" s="455">
        <v>2.5870000000000002</v>
      </c>
      <c r="AI29" s="450">
        <v>0.19700000000000001</v>
      </c>
      <c r="AJ29" s="448">
        <v>287.21877574715194</v>
      </c>
      <c r="AK29" s="455">
        <v>2.5489999999999999</v>
      </c>
      <c r="AL29" s="450">
        <v>9.7000000000000003E-2</v>
      </c>
      <c r="AM29" s="448">
        <v>251.16149515119722</v>
      </c>
      <c r="AN29" s="455">
        <v>2.2290000000000001</v>
      </c>
      <c r="AO29" s="450">
        <v>0.27</v>
      </c>
      <c r="AP29" s="448">
        <v>248.50978264070301</v>
      </c>
      <c r="AQ29" s="455">
        <v>2.363</v>
      </c>
      <c r="AR29" s="452">
        <v>0.19800000000000001</v>
      </c>
      <c r="AS29" s="448">
        <v>269.52817245476166</v>
      </c>
      <c r="AT29" s="455">
        <v>2.3919999999999999</v>
      </c>
      <c r="AU29" s="450">
        <v>0.108</v>
      </c>
      <c r="AV29" s="448">
        <v>271.44371548642175</v>
      </c>
      <c r="AW29" s="449">
        <v>2.4089999999999998</v>
      </c>
      <c r="AX29" s="450">
        <v>0.252</v>
      </c>
      <c r="AY29" s="448">
        <v>261.25650936350218</v>
      </c>
      <c r="AZ29" s="455">
        <v>2.4289999999999998</v>
      </c>
      <c r="BA29" s="450">
        <v>0.16200000000000001</v>
      </c>
      <c r="BB29" s="448">
        <v>277.23948015858412</v>
      </c>
      <c r="BC29" s="455">
        <v>2.4710000000000001</v>
      </c>
      <c r="BD29" s="450">
        <v>3.5999999999999997E-2</v>
      </c>
      <c r="BE29" s="448">
        <v>281.86967036920618</v>
      </c>
      <c r="BF29" s="455">
        <v>2.4820000000000002</v>
      </c>
      <c r="BG29" s="450">
        <v>3.5999999999999997E-2</v>
      </c>
      <c r="BH29" s="448">
        <v>281.78554774695726</v>
      </c>
      <c r="BI29" s="455">
        <v>2.4510000000000001</v>
      </c>
      <c r="BJ29" s="452">
        <v>0.126</v>
      </c>
      <c r="BK29" s="448">
        <v>296.74675611391444</v>
      </c>
      <c r="BL29" s="456">
        <v>2.613</v>
      </c>
      <c r="BM29" s="450">
        <v>3.5999999999999997E-2</v>
      </c>
      <c r="BN29" s="448">
        <v>282.31311676363219</v>
      </c>
      <c r="BO29" s="455">
        <v>2.5259999999999998</v>
      </c>
      <c r="BP29" s="450">
        <v>1.7999999999999999E-2</v>
      </c>
      <c r="BQ29" s="448">
        <v>283.22226507040341</v>
      </c>
      <c r="BR29" s="455">
        <v>2.5099999999999998</v>
      </c>
      <c r="BS29" s="450">
        <v>3.5999999999999997E-2</v>
      </c>
      <c r="BT29" s="448">
        <v>272.69414076249063</v>
      </c>
      <c r="BU29" s="455">
        <v>2.6230000000000002</v>
      </c>
      <c r="BV29" s="452">
        <v>3.5999999999999997E-2</v>
      </c>
      <c r="BW29" s="448">
        <v>293.15411926801551</v>
      </c>
      <c r="BX29" s="455">
        <v>2.6230000000000002</v>
      </c>
      <c r="BY29" s="450">
        <v>3.5999999999999997E-2</v>
      </c>
      <c r="BZ29" s="448">
        <v>299.26244535773236</v>
      </c>
      <c r="CA29" s="455">
        <v>2.645</v>
      </c>
      <c r="CB29" s="450">
        <v>7.1999999999999995E-2</v>
      </c>
    </row>
    <row r="30" spans="1:80">
      <c r="A30" s="708"/>
      <c r="B30" s="737"/>
      <c r="C30" s="273" t="s">
        <v>217</v>
      </c>
      <c r="D30" s="274"/>
      <c r="E30" s="273" t="s">
        <v>218</v>
      </c>
      <c r="F30" s="445"/>
      <c r="G30" s="446"/>
      <c r="H30" s="447"/>
      <c r="I30" s="448">
        <v>10.081014699952345</v>
      </c>
      <c r="J30" s="455">
        <v>8.7999999999999995E-2</v>
      </c>
      <c r="K30" s="450">
        <v>0</v>
      </c>
      <c r="L30" s="448">
        <v>9.3936727885919584</v>
      </c>
      <c r="M30" s="455">
        <v>8.2000000000000003E-2</v>
      </c>
      <c r="N30" s="450">
        <v>0</v>
      </c>
      <c r="O30" s="448">
        <v>9.628587112727784</v>
      </c>
      <c r="P30" s="455">
        <v>8.3000000000000004E-2</v>
      </c>
      <c r="Q30" s="450">
        <v>0</v>
      </c>
      <c r="R30" s="448">
        <v>8.3420984113824765</v>
      </c>
      <c r="S30" s="455">
        <v>7.0999999999999994E-2</v>
      </c>
      <c r="T30" s="450">
        <v>0</v>
      </c>
      <c r="U30" s="451">
        <v>8.8120757866716311</v>
      </c>
      <c r="V30" s="455">
        <v>7.4999999999999997E-2</v>
      </c>
      <c r="W30" s="450">
        <v>0</v>
      </c>
      <c r="X30" s="448">
        <v>9.5125800390804613</v>
      </c>
      <c r="Y30" s="455">
        <v>8.2000000000000003E-2</v>
      </c>
      <c r="Z30" s="450">
        <v>0</v>
      </c>
      <c r="AA30" s="448">
        <v>7.8857831690959133</v>
      </c>
      <c r="AB30" s="455">
        <v>7.3999999999999996E-2</v>
      </c>
      <c r="AC30" s="450">
        <v>0</v>
      </c>
      <c r="AD30" s="448">
        <v>10.393950854718049</v>
      </c>
      <c r="AE30" s="455">
        <v>9.2999999999999999E-2</v>
      </c>
      <c r="AF30" s="452">
        <v>0</v>
      </c>
      <c r="AG30" s="448">
        <v>16.641821813517566</v>
      </c>
      <c r="AH30" s="455">
        <v>0.16</v>
      </c>
      <c r="AI30" s="450">
        <v>0</v>
      </c>
      <c r="AJ30" s="448">
        <v>16.789171277491423</v>
      </c>
      <c r="AK30" s="455">
        <v>0.14899999999999999</v>
      </c>
      <c r="AL30" s="450">
        <v>0</v>
      </c>
      <c r="AM30" s="448">
        <v>18.70471430915152</v>
      </c>
      <c r="AN30" s="455">
        <v>0.16600000000000001</v>
      </c>
      <c r="AO30" s="450">
        <v>0</v>
      </c>
      <c r="AP30" s="448">
        <v>16.090561465944798</v>
      </c>
      <c r="AQ30" s="455">
        <v>0.153</v>
      </c>
      <c r="AR30" s="452">
        <v>0</v>
      </c>
      <c r="AS30" s="448">
        <v>16.789171277491423</v>
      </c>
      <c r="AT30" s="455">
        <v>0.14899999999999999</v>
      </c>
      <c r="AU30" s="450">
        <v>0</v>
      </c>
      <c r="AV30" s="448">
        <v>15.887739262592556</v>
      </c>
      <c r="AW30" s="449">
        <v>0.14099999999999999</v>
      </c>
      <c r="AX30" s="450">
        <v>0</v>
      </c>
      <c r="AY30" s="448">
        <v>14.089997005606746</v>
      </c>
      <c r="AZ30" s="455">
        <v>0.13100000000000001</v>
      </c>
      <c r="BA30" s="450">
        <v>0</v>
      </c>
      <c r="BB30" s="448">
        <v>15.932013833475898</v>
      </c>
      <c r="BC30" s="455">
        <v>0.14199999999999999</v>
      </c>
      <c r="BD30" s="450">
        <v>0</v>
      </c>
      <c r="BE30" s="448">
        <v>12.151512783845712</v>
      </c>
      <c r="BF30" s="455">
        <v>0.107</v>
      </c>
      <c r="BG30" s="450">
        <v>0</v>
      </c>
      <c r="BH30" s="448">
        <v>9.4273418666872679</v>
      </c>
      <c r="BI30" s="455">
        <v>8.2000000000000003E-2</v>
      </c>
      <c r="BJ30" s="452">
        <v>0</v>
      </c>
      <c r="BK30" s="448">
        <v>8.1767188825877692</v>
      </c>
      <c r="BL30" s="456">
        <v>7.1999999999999995E-2</v>
      </c>
      <c r="BM30" s="450">
        <v>0</v>
      </c>
      <c r="BN30" s="448">
        <v>8.4939813436405558</v>
      </c>
      <c r="BO30" s="455">
        <v>7.5999999999999998E-2</v>
      </c>
      <c r="BP30" s="450">
        <v>0</v>
      </c>
      <c r="BQ30" s="448">
        <v>7.3344411273212042</v>
      </c>
      <c r="BR30" s="455">
        <v>6.5000000000000002E-2</v>
      </c>
      <c r="BS30" s="450">
        <v>0</v>
      </c>
      <c r="BT30" s="448">
        <v>8.0051272736224846</v>
      </c>
      <c r="BU30" s="455">
        <v>7.6999999999999999E-2</v>
      </c>
      <c r="BV30" s="452">
        <v>0</v>
      </c>
      <c r="BW30" s="448">
        <v>8.4939813436405558</v>
      </c>
      <c r="BX30" s="455">
        <v>7.5999999999999998E-2</v>
      </c>
      <c r="BY30" s="450">
        <v>0</v>
      </c>
      <c r="BZ30" s="448">
        <v>9.1645588181384952</v>
      </c>
      <c r="CA30" s="455">
        <v>8.1000000000000003E-2</v>
      </c>
      <c r="CB30" s="450">
        <v>0</v>
      </c>
    </row>
    <row r="31" spans="1:80">
      <c r="A31" s="708"/>
      <c r="B31" s="737"/>
      <c r="C31" s="273" t="s">
        <v>219</v>
      </c>
      <c r="D31" s="274"/>
      <c r="E31" s="273" t="s">
        <v>105</v>
      </c>
      <c r="F31" s="445"/>
      <c r="G31" s="446"/>
      <c r="H31" s="447"/>
      <c r="I31" s="448">
        <v>0.13746838227207742</v>
      </c>
      <c r="J31" s="455">
        <v>1.1999999999999999E-3</v>
      </c>
      <c r="K31" s="450">
        <v>0</v>
      </c>
      <c r="L31" s="448">
        <v>0.27493676454415483</v>
      </c>
      <c r="M31" s="455">
        <v>2.3999999999999998E-3</v>
      </c>
      <c r="N31" s="450">
        <v>0</v>
      </c>
      <c r="O31" s="448">
        <v>0.27841697675357446</v>
      </c>
      <c r="P31" s="455">
        <v>2.3999999999999998E-3</v>
      </c>
      <c r="Q31" s="450">
        <v>0</v>
      </c>
      <c r="R31" s="448">
        <v>73.433964888930262</v>
      </c>
      <c r="S31" s="455">
        <v>0.625</v>
      </c>
      <c r="T31" s="450">
        <v>0</v>
      </c>
      <c r="U31" s="451">
        <v>81.188591581201294</v>
      </c>
      <c r="V31" s="455">
        <v>0.69099999999999995</v>
      </c>
      <c r="W31" s="450">
        <v>0</v>
      </c>
      <c r="X31" s="448">
        <v>82.133008142304476</v>
      </c>
      <c r="Y31" s="455">
        <v>0.70799999999999996</v>
      </c>
      <c r="Z31" s="450">
        <v>0</v>
      </c>
      <c r="AA31" s="448">
        <v>77.472491404496338</v>
      </c>
      <c r="AB31" s="455">
        <v>0.72699999999999998</v>
      </c>
      <c r="AC31" s="450">
        <v>0</v>
      </c>
      <c r="AD31" s="448">
        <v>84.492761786740274</v>
      </c>
      <c r="AE31" s="455">
        <v>0.75600000000000001</v>
      </c>
      <c r="AF31" s="452">
        <v>0</v>
      </c>
      <c r="AG31" s="448">
        <v>82.897074908584386</v>
      </c>
      <c r="AH31" s="455">
        <v>0.79700000000000004</v>
      </c>
      <c r="AI31" s="450">
        <v>0</v>
      </c>
      <c r="AJ31" s="448">
        <v>89.805164484299766</v>
      </c>
      <c r="AK31" s="455">
        <v>0.79700000000000004</v>
      </c>
      <c r="AL31" s="450">
        <v>0</v>
      </c>
      <c r="AM31" s="448">
        <v>86.42479442842901</v>
      </c>
      <c r="AN31" s="455">
        <v>0.76700000000000002</v>
      </c>
      <c r="AO31" s="450">
        <v>0</v>
      </c>
      <c r="AP31" s="448">
        <v>80.452807329723996</v>
      </c>
      <c r="AQ31" s="455">
        <v>0.76500000000000001</v>
      </c>
      <c r="AR31" s="452">
        <v>0</v>
      </c>
      <c r="AS31" s="448">
        <v>81.354239344622869</v>
      </c>
      <c r="AT31" s="455">
        <v>0.72199999999999998</v>
      </c>
      <c r="AU31" s="450">
        <v>0</v>
      </c>
      <c r="AV31" s="448">
        <v>81.354239344622869</v>
      </c>
      <c r="AW31" s="449">
        <v>0.72199999999999998</v>
      </c>
      <c r="AX31" s="450">
        <v>0</v>
      </c>
      <c r="AY31" s="448">
        <v>77.010976000110148</v>
      </c>
      <c r="AZ31" s="455">
        <v>0.71599999999999997</v>
      </c>
      <c r="BA31" s="450">
        <v>0</v>
      </c>
      <c r="BB31" s="448">
        <v>80.10885828944923</v>
      </c>
      <c r="BC31" s="455">
        <v>0.71399999999999997</v>
      </c>
      <c r="BD31" s="450">
        <v>0</v>
      </c>
      <c r="BE31" s="448">
        <v>81.540057745805811</v>
      </c>
      <c r="BF31" s="455">
        <v>0.71799999999999997</v>
      </c>
      <c r="BG31" s="450">
        <v>0</v>
      </c>
      <c r="BH31" s="448">
        <v>82.20182237416337</v>
      </c>
      <c r="BI31" s="455">
        <v>0.71499999999999997</v>
      </c>
      <c r="BJ31" s="452">
        <v>0</v>
      </c>
      <c r="BK31" s="448">
        <v>79.609443565194809</v>
      </c>
      <c r="BL31" s="456">
        <v>0.70099999999999996</v>
      </c>
      <c r="BM31" s="450">
        <v>0</v>
      </c>
      <c r="BN31" s="448">
        <v>78.904616165924111</v>
      </c>
      <c r="BO31" s="455">
        <v>0.70599999999999996</v>
      </c>
      <c r="BP31" s="450">
        <v>0</v>
      </c>
      <c r="BQ31" s="448">
        <v>80.340339733118427</v>
      </c>
      <c r="BR31" s="455">
        <v>0.71199999999999997</v>
      </c>
      <c r="BS31" s="450">
        <v>0</v>
      </c>
      <c r="BT31" s="448">
        <v>74.333324683637358</v>
      </c>
      <c r="BU31" s="455">
        <v>0.71499999999999997</v>
      </c>
      <c r="BV31" s="452">
        <v>0</v>
      </c>
      <c r="BW31" s="448">
        <v>81.586926063915868</v>
      </c>
      <c r="BX31" s="455">
        <v>0.73</v>
      </c>
      <c r="BY31" s="450">
        <v>0</v>
      </c>
      <c r="BZ31" s="448">
        <v>82.594172064704964</v>
      </c>
      <c r="CA31" s="455">
        <v>0.73</v>
      </c>
      <c r="CB31" s="450">
        <v>0</v>
      </c>
    </row>
    <row r="32" spans="1:80">
      <c r="A32" s="708"/>
      <c r="B32" s="737"/>
      <c r="C32" s="273" t="s">
        <v>220</v>
      </c>
      <c r="D32" s="274"/>
      <c r="E32" s="273" t="s">
        <v>109</v>
      </c>
      <c r="F32" s="445"/>
      <c r="G32" s="446"/>
      <c r="H32" s="447"/>
      <c r="I32" s="448">
        <v>118.56647970966678</v>
      </c>
      <c r="J32" s="455">
        <v>1.0349999999999999</v>
      </c>
      <c r="K32" s="450">
        <v>0.60299999999999998</v>
      </c>
      <c r="L32" s="448">
        <v>124.75255691191028</v>
      </c>
      <c r="M32" s="455">
        <v>1.089</v>
      </c>
      <c r="N32" s="450">
        <v>0.65700000000000003</v>
      </c>
      <c r="O32" s="448">
        <v>135.72827616736757</v>
      </c>
      <c r="P32" s="455">
        <v>1.17</v>
      </c>
      <c r="Q32" s="450">
        <v>0.70199999999999996</v>
      </c>
      <c r="R32" s="448">
        <v>129.47876689216181</v>
      </c>
      <c r="S32" s="455">
        <v>1.1020000000000001</v>
      </c>
      <c r="T32" s="450">
        <v>0.66800000000000004</v>
      </c>
      <c r="U32" s="451">
        <v>130.06623861127326</v>
      </c>
      <c r="V32" s="455">
        <v>1.107</v>
      </c>
      <c r="W32" s="450">
        <v>0.68400000000000005</v>
      </c>
      <c r="X32" s="448">
        <v>117.39915853109058</v>
      </c>
      <c r="Y32" s="455">
        <v>1.012</v>
      </c>
      <c r="Z32" s="450">
        <v>0.72099999999999997</v>
      </c>
      <c r="AA32" s="448">
        <v>117.96705362417806</v>
      </c>
      <c r="AB32" s="455">
        <v>1.107</v>
      </c>
      <c r="AC32" s="450">
        <v>0.71899999999999997</v>
      </c>
      <c r="AD32" s="448">
        <v>129.75674131535112</v>
      </c>
      <c r="AE32" s="455">
        <v>1.161</v>
      </c>
      <c r="AF32" s="452">
        <v>0.73899999999999999</v>
      </c>
      <c r="AG32" s="448">
        <v>117.94891210330576</v>
      </c>
      <c r="AH32" s="455">
        <v>1.1339999999999999</v>
      </c>
      <c r="AI32" s="450">
        <v>0.748</v>
      </c>
      <c r="AJ32" s="448">
        <v>130.82032116219827</v>
      </c>
      <c r="AK32" s="455">
        <v>1.161</v>
      </c>
      <c r="AL32" s="450">
        <v>0.68400000000000005</v>
      </c>
      <c r="AM32" s="448">
        <v>133.7499752106196</v>
      </c>
      <c r="AN32" s="455">
        <v>1.1870000000000001</v>
      </c>
      <c r="AO32" s="450">
        <v>0.69299999999999995</v>
      </c>
      <c r="AP32" s="448">
        <v>124.93847726498315</v>
      </c>
      <c r="AQ32" s="455">
        <v>1.1879999999999999</v>
      </c>
      <c r="AR32" s="452">
        <v>0.67500000000000004</v>
      </c>
      <c r="AS32" s="448">
        <v>126.65119809329101</v>
      </c>
      <c r="AT32" s="455">
        <v>1.1240000000000001</v>
      </c>
      <c r="AU32" s="450">
        <v>0.70199999999999996</v>
      </c>
      <c r="AV32" s="448">
        <v>135.44016023855497</v>
      </c>
      <c r="AW32" s="449">
        <v>1.202</v>
      </c>
      <c r="AX32" s="450">
        <v>0.71099999999999997</v>
      </c>
      <c r="AY32" s="448">
        <v>126.70241582141028</v>
      </c>
      <c r="AZ32" s="455">
        <v>1.1779999999999999</v>
      </c>
      <c r="BA32" s="450">
        <v>0.67500000000000004</v>
      </c>
      <c r="BB32" s="448">
        <v>135.30992030402771</v>
      </c>
      <c r="BC32" s="455">
        <v>1.206</v>
      </c>
      <c r="BD32" s="450">
        <v>0.66</v>
      </c>
      <c r="BE32" s="448">
        <v>132.41741968190749</v>
      </c>
      <c r="BF32" s="455">
        <v>1.1659999999999999</v>
      </c>
      <c r="BG32" s="450">
        <v>0.71099999999999997</v>
      </c>
      <c r="BH32" s="448">
        <v>132.4426564685821</v>
      </c>
      <c r="BI32" s="455">
        <v>1.1519999999999999</v>
      </c>
      <c r="BJ32" s="452">
        <v>0.69299999999999995</v>
      </c>
      <c r="BK32" s="448">
        <v>130.82750212140431</v>
      </c>
      <c r="BL32" s="456">
        <v>1.1519999999999999</v>
      </c>
      <c r="BM32" s="450">
        <v>0.64800000000000002</v>
      </c>
      <c r="BN32" s="448">
        <v>121.70981162137586</v>
      </c>
      <c r="BO32" s="455">
        <v>1.089</v>
      </c>
      <c r="BP32" s="450">
        <v>0.57599999999999996</v>
      </c>
      <c r="BQ32" s="448">
        <v>123.44428605060611</v>
      </c>
      <c r="BR32" s="455">
        <v>1.0940000000000001</v>
      </c>
      <c r="BS32" s="450">
        <v>0.63900000000000001</v>
      </c>
      <c r="BT32" s="448">
        <v>116.02236412159341</v>
      </c>
      <c r="BU32" s="455">
        <v>1.1160000000000001</v>
      </c>
      <c r="BV32" s="452">
        <v>0.63100000000000001</v>
      </c>
      <c r="BW32" s="448">
        <v>129.75674131535112</v>
      </c>
      <c r="BX32" s="455">
        <v>1.161</v>
      </c>
      <c r="BY32" s="450">
        <v>0.63</v>
      </c>
      <c r="BZ32" s="448">
        <v>131.24553369185995</v>
      </c>
      <c r="CA32" s="455">
        <v>1.1599999999999999</v>
      </c>
      <c r="CB32" s="450">
        <v>0.63900000000000001</v>
      </c>
    </row>
    <row r="33" spans="1:80">
      <c r="A33" s="708"/>
      <c r="B33" s="737"/>
      <c r="C33" s="273" t="s">
        <v>221</v>
      </c>
      <c r="D33" s="274"/>
      <c r="E33" s="273" t="s">
        <v>222</v>
      </c>
      <c r="F33" s="445"/>
      <c r="G33" s="446"/>
      <c r="H33" s="447"/>
      <c r="I33" s="448">
        <v>4.1240514681623228</v>
      </c>
      <c r="J33" s="455">
        <v>3.5999999999999997E-2</v>
      </c>
      <c r="K33" s="450">
        <v>8.4000000000000005E-2</v>
      </c>
      <c r="L33" s="448">
        <v>5.4987352908830971</v>
      </c>
      <c r="M33" s="455">
        <v>4.8000000000000001E-2</v>
      </c>
      <c r="N33" s="450">
        <v>9.6000000000000002E-2</v>
      </c>
      <c r="O33" s="448">
        <v>4.1762546513036174</v>
      </c>
      <c r="P33" s="455">
        <v>3.5999999999999997E-2</v>
      </c>
      <c r="Q33" s="450">
        <v>0.108</v>
      </c>
      <c r="R33" s="448">
        <v>5.6397285034698434</v>
      </c>
      <c r="S33" s="455">
        <v>4.8000000000000001E-2</v>
      </c>
      <c r="T33" s="450">
        <v>9.6000000000000002E-2</v>
      </c>
      <c r="U33" s="451">
        <v>4.6997737528915362</v>
      </c>
      <c r="V33" s="455">
        <v>0.04</v>
      </c>
      <c r="W33" s="450">
        <v>9.6000000000000002E-2</v>
      </c>
      <c r="X33" s="448">
        <v>4.1762546513036174</v>
      </c>
      <c r="Y33" s="455">
        <v>3.5999999999999997E-2</v>
      </c>
      <c r="Z33" s="450">
        <v>9.6000000000000002E-2</v>
      </c>
      <c r="AA33" s="448">
        <v>5.1151025961703223</v>
      </c>
      <c r="AB33" s="455">
        <v>4.8000000000000001E-2</v>
      </c>
      <c r="AC33" s="450">
        <v>0.108</v>
      </c>
      <c r="AD33" s="448">
        <v>8.0469296939752635</v>
      </c>
      <c r="AE33" s="455">
        <v>7.1999999999999995E-2</v>
      </c>
      <c r="AF33" s="452">
        <v>0.108</v>
      </c>
      <c r="AG33" s="448">
        <v>6.2406831800690883</v>
      </c>
      <c r="AH33" s="455">
        <v>0.06</v>
      </c>
      <c r="AI33" s="450">
        <v>0.108</v>
      </c>
      <c r="AJ33" s="448">
        <v>6.7607401117415131</v>
      </c>
      <c r="AK33" s="455">
        <v>0.06</v>
      </c>
      <c r="AL33" s="450">
        <v>9.6000000000000002E-2</v>
      </c>
      <c r="AM33" s="448">
        <v>6.7607401117415131</v>
      </c>
      <c r="AN33" s="455">
        <v>0.06</v>
      </c>
      <c r="AO33" s="450">
        <v>0.108</v>
      </c>
      <c r="AP33" s="448">
        <v>6.3100241042920784</v>
      </c>
      <c r="AQ33" s="455">
        <v>0.06</v>
      </c>
      <c r="AR33" s="452">
        <v>0.108</v>
      </c>
      <c r="AS33" s="448">
        <v>6.7607401117415131</v>
      </c>
      <c r="AT33" s="455">
        <v>0.06</v>
      </c>
      <c r="AU33" s="450">
        <v>0.12</v>
      </c>
      <c r="AV33" s="448">
        <v>8.1128881340898147</v>
      </c>
      <c r="AW33" s="449">
        <v>7.1999999999999995E-2</v>
      </c>
      <c r="AX33" s="450">
        <v>0.108</v>
      </c>
      <c r="AY33" s="448">
        <v>5.1627469944207922</v>
      </c>
      <c r="AZ33" s="455">
        <v>4.8000000000000001E-2</v>
      </c>
      <c r="BA33" s="450">
        <v>9.6000000000000002E-2</v>
      </c>
      <c r="BB33" s="448">
        <v>6.731836831046154</v>
      </c>
      <c r="BC33" s="455">
        <v>0.06</v>
      </c>
      <c r="BD33" s="450">
        <v>0.108</v>
      </c>
      <c r="BE33" s="448">
        <v>6.8139324021564747</v>
      </c>
      <c r="BF33" s="455">
        <v>0.06</v>
      </c>
      <c r="BG33" s="450">
        <v>9.6000000000000002E-2</v>
      </c>
      <c r="BH33" s="448">
        <v>5.5184440195242548</v>
      </c>
      <c r="BI33" s="455">
        <v>4.8000000000000001E-2</v>
      </c>
      <c r="BJ33" s="452">
        <v>0.108</v>
      </c>
      <c r="BK33" s="448">
        <v>6.8139324021564747</v>
      </c>
      <c r="BL33" s="456">
        <v>0.06</v>
      </c>
      <c r="BM33" s="450">
        <v>9.6000000000000002E-2</v>
      </c>
      <c r="BN33" s="448">
        <v>4.0234648469876317</v>
      </c>
      <c r="BO33" s="455">
        <v>3.5999999999999997E-2</v>
      </c>
      <c r="BP33" s="450">
        <v>9.6000000000000002E-2</v>
      </c>
      <c r="BQ33" s="448">
        <v>5.4162026786371973</v>
      </c>
      <c r="BR33" s="455">
        <v>4.8000000000000001E-2</v>
      </c>
      <c r="BS33" s="450">
        <v>9.6000000000000002E-2</v>
      </c>
      <c r="BT33" s="448">
        <v>3.742656907148175</v>
      </c>
      <c r="BU33" s="455">
        <v>3.5999999999999997E-2</v>
      </c>
      <c r="BV33" s="452">
        <v>8.4000000000000005E-2</v>
      </c>
      <c r="BW33" s="448">
        <v>4.0234648469876317</v>
      </c>
      <c r="BX33" s="455">
        <v>3.5999999999999997E-2</v>
      </c>
      <c r="BY33" s="450">
        <v>9.6000000000000002E-2</v>
      </c>
      <c r="BZ33" s="448">
        <v>4.0731372525059983</v>
      </c>
      <c r="CA33" s="455">
        <v>3.5999999999999997E-2</v>
      </c>
      <c r="CB33" s="450">
        <v>9.6000000000000002E-2</v>
      </c>
    </row>
    <row r="34" spans="1:80">
      <c r="A34" s="708"/>
      <c r="B34" s="737"/>
      <c r="C34" s="273" t="s">
        <v>223</v>
      </c>
      <c r="D34" s="274"/>
      <c r="E34" s="273" t="s">
        <v>103</v>
      </c>
      <c r="F34" s="445"/>
      <c r="G34" s="446"/>
      <c r="H34" s="447"/>
      <c r="I34" s="448">
        <v>32.992411745298583</v>
      </c>
      <c r="J34" s="455">
        <v>0.28799999999999998</v>
      </c>
      <c r="K34" s="450">
        <v>0.18</v>
      </c>
      <c r="L34" s="448">
        <v>86.605080831408785</v>
      </c>
      <c r="M34" s="455">
        <v>0.75600000000000001</v>
      </c>
      <c r="N34" s="450">
        <v>0.72</v>
      </c>
      <c r="O34" s="448">
        <v>132.59608517888987</v>
      </c>
      <c r="P34" s="455">
        <v>1.143</v>
      </c>
      <c r="Q34" s="450">
        <v>0.92100000000000004</v>
      </c>
      <c r="R34" s="448">
        <v>86.710825740848847</v>
      </c>
      <c r="S34" s="455">
        <v>0.73799999999999999</v>
      </c>
      <c r="T34" s="450">
        <v>0.73</v>
      </c>
      <c r="U34" s="451">
        <v>101.51511306245719</v>
      </c>
      <c r="V34" s="455">
        <v>0.86399999999999999</v>
      </c>
      <c r="W34" s="450">
        <v>0.82</v>
      </c>
      <c r="X34" s="448">
        <v>70.996329072161501</v>
      </c>
      <c r="Y34" s="455">
        <v>0.61199999999999999</v>
      </c>
      <c r="Z34" s="450">
        <v>0.60699999999999998</v>
      </c>
      <c r="AA34" s="448">
        <v>114.13072667705032</v>
      </c>
      <c r="AB34" s="455">
        <v>1.071</v>
      </c>
      <c r="AC34" s="450">
        <v>1.08</v>
      </c>
      <c r="AD34" s="448">
        <v>108.74531378108239</v>
      </c>
      <c r="AE34" s="455">
        <v>0.97299999999999998</v>
      </c>
      <c r="AF34" s="452">
        <v>0.92</v>
      </c>
      <c r="AG34" s="448">
        <v>61.782763482683968</v>
      </c>
      <c r="AH34" s="455">
        <v>0.59399999999999997</v>
      </c>
      <c r="AI34" s="450">
        <v>0.54</v>
      </c>
      <c r="AJ34" s="448">
        <v>71.889203188184752</v>
      </c>
      <c r="AK34" s="455">
        <v>0.63800000000000001</v>
      </c>
      <c r="AL34" s="450">
        <v>0.72</v>
      </c>
      <c r="AM34" s="448">
        <v>96.227867590454196</v>
      </c>
      <c r="AN34" s="455">
        <v>0.85399999999999998</v>
      </c>
      <c r="AO34" s="450">
        <v>0.72</v>
      </c>
      <c r="AP34" s="448">
        <v>99.172545505790495</v>
      </c>
      <c r="AQ34" s="455">
        <v>0.94299999999999995</v>
      </c>
      <c r="AR34" s="452">
        <v>0.9</v>
      </c>
      <c r="AS34" s="448">
        <v>107.94648378413949</v>
      </c>
      <c r="AT34" s="455">
        <v>0.95799999999999996</v>
      </c>
      <c r="AU34" s="450">
        <v>0.9</v>
      </c>
      <c r="AV34" s="448">
        <v>96.002509586729488</v>
      </c>
      <c r="AW34" s="449">
        <v>0.85199999999999998</v>
      </c>
      <c r="AX34" s="450">
        <v>0.9</v>
      </c>
      <c r="AY34" s="448">
        <v>88.089370592304775</v>
      </c>
      <c r="AZ34" s="455">
        <v>0.81899999999999995</v>
      </c>
      <c r="BA34" s="450">
        <v>0.9</v>
      </c>
      <c r="BB34" s="448">
        <v>114.1046342862323</v>
      </c>
      <c r="BC34" s="455">
        <v>1.0169999999999999</v>
      </c>
      <c r="BD34" s="450">
        <v>0.9</v>
      </c>
      <c r="BE34" s="448">
        <v>110.83996707507865</v>
      </c>
      <c r="BF34" s="455">
        <v>0.97599999999999998</v>
      </c>
      <c r="BG34" s="450">
        <v>0.99</v>
      </c>
      <c r="BH34" s="448">
        <v>96.227867590454181</v>
      </c>
      <c r="BI34" s="455">
        <v>0.83699999999999997</v>
      </c>
      <c r="BJ34" s="452">
        <v>0.77600000000000002</v>
      </c>
      <c r="BK34" s="448">
        <v>92.215218509184282</v>
      </c>
      <c r="BL34" s="456">
        <v>0.81200000000000006</v>
      </c>
      <c r="BM34" s="450">
        <v>1.08</v>
      </c>
      <c r="BN34" s="448">
        <v>81.698688976332193</v>
      </c>
      <c r="BO34" s="455">
        <v>0.73099999999999998</v>
      </c>
      <c r="BP34" s="450">
        <v>0.93</v>
      </c>
      <c r="BQ34" s="448">
        <v>76.729537947360285</v>
      </c>
      <c r="BR34" s="455">
        <v>0.68</v>
      </c>
      <c r="BS34" s="450">
        <v>0.91500000000000004</v>
      </c>
      <c r="BT34" s="448">
        <v>68.303488555454194</v>
      </c>
      <c r="BU34" s="455">
        <v>0.65700000000000003</v>
      </c>
      <c r="BV34" s="452">
        <v>0.95</v>
      </c>
      <c r="BW34" s="448">
        <v>99.69251787536021</v>
      </c>
      <c r="BX34" s="455">
        <v>0.89200000000000002</v>
      </c>
      <c r="BY34" s="450">
        <v>0.9</v>
      </c>
      <c r="BZ34" s="448">
        <v>102.84671562577645</v>
      </c>
      <c r="CA34" s="455">
        <v>0.90900000000000003</v>
      </c>
      <c r="CB34" s="450">
        <v>0.9</v>
      </c>
    </row>
    <row r="35" spans="1:80">
      <c r="A35" s="708"/>
      <c r="B35" s="737"/>
      <c r="C35" s="273" t="s">
        <v>224</v>
      </c>
      <c r="D35" s="274"/>
      <c r="E35" s="273" t="s">
        <v>225</v>
      </c>
      <c r="F35" s="445"/>
      <c r="G35" s="446"/>
      <c r="H35" s="447"/>
      <c r="I35" s="448">
        <v>69.421533047399109</v>
      </c>
      <c r="J35" s="455">
        <v>0.60599999999999998</v>
      </c>
      <c r="K35" s="450">
        <v>0.30499999999999999</v>
      </c>
      <c r="L35" s="448">
        <v>58.996847391766565</v>
      </c>
      <c r="M35" s="455">
        <v>0.51500000000000001</v>
      </c>
      <c r="N35" s="450">
        <v>0.29899999999999999</v>
      </c>
      <c r="O35" s="448">
        <v>53.363253877768443</v>
      </c>
      <c r="P35" s="455">
        <v>0.46</v>
      </c>
      <c r="Q35" s="450">
        <v>0.29699999999999999</v>
      </c>
      <c r="R35" s="448">
        <v>52.049994313273764</v>
      </c>
      <c r="S35" s="455">
        <v>0.443</v>
      </c>
      <c r="T35" s="450">
        <v>0.29199999999999998</v>
      </c>
      <c r="U35" s="451">
        <v>50.992545218873168</v>
      </c>
      <c r="V35" s="455">
        <v>0.434</v>
      </c>
      <c r="W35" s="450">
        <v>0.28799999999999998</v>
      </c>
      <c r="X35" s="448">
        <v>54.987352908830964</v>
      </c>
      <c r="Y35" s="455">
        <v>0.47399999999999998</v>
      </c>
      <c r="Z35" s="450">
        <v>0.28100000000000003</v>
      </c>
      <c r="AA35" s="448">
        <v>64.471605639230106</v>
      </c>
      <c r="AB35" s="455">
        <v>0.60499999999999998</v>
      </c>
      <c r="AC35" s="450">
        <v>0.28999999999999998</v>
      </c>
      <c r="AD35" s="448">
        <v>83.598658487409693</v>
      </c>
      <c r="AE35" s="455">
        <v>0.748</v>
      </c>
      <c r="AF35" s="452">
        <v>0.30199999999999999</v>
      </c>
      <c r="AG35" s="448">
        <v>82.793063522249895</v>
      </c>
      <c r="AH35" s="455">
        <v>0.79600000000000004</v>
      </c>
      <c r="AI35" s="450">
        <v>0.3</v>
      </c>
      <c r="AJ35" s="448">
        <v>97.918052618389581</v>
      </c>
      <c r="AK35" s="455">
        <v>0.86899999999999999</v>
      </c>
      <c r="AL35" s="450">
        <v>0.30599999999999999</v>
      </c>
      <c r="AM35" s="448">
        <v>97.467336610940151</v>
      </c>
      <c r="AN35" s="455">
        <v>0.86499999999999999</v>
      </c>
      <c r="AO35" s="450">
        <v>0.313</v>
      </c>
      <c r="AP35" s="448">
        <v>87.709335049659884</v>
      </c>
      <c r="AQ35" s="455">
        <v>0.83399999999999996</v>
      </c>
      <c r="AR35" s="452">
        <v>0.314</v>
      </c>
      <c r="AS35" s="448">
        <v>92.847497534583439</v>
      </c>
      <c r="AT35" s="455">
        <v>0.82399999999999995</v>
      </c>
      <c r="AU35" s="450">
        <v>0.32600000000000001</v>
      </c>
      <c r="AV35" s="448">
        <v>89.129090473125615</v>
      </c>
      <c r="AW35" s="449">
        <v>0.79100000000000004</v>
      </c>
      <c r="AX35" s="450">
        <v>0.31900000000000001</v>
      </c>
      <c r="AY35" s="448">
        <v>82.496394681682247</v>
      </c>
      <c r="AZ35" s="455">
        <v>0.76700000000000002</v>
      </c>
      <c r="BA35" s="450">
        <v>0.32100000000000001</v>
      </c>
      <c r="BB35" s="448">
        <v>83.025987582902573</v>
      </c>
      <c r="BC35" s="455">
        <v>0.74</v>
      </c>
      <c r="BD35" s="450">
        <v>0.32100000000000001</v>
      </c>
      <c r="BE35" s="448">
        <v>84.71989286681216</v>
      </c>
      <c r="BF35" s="455">
        <v>0.746</v>
      </c>
      <c r="BG35" s="450">
        <v>0.33300000000000002</v>
      </c>
      <c r="BH35" s="448">
        <v>87.720266393687623</v>
      </c>
      <c r="BI35" s="455">
        <v>0.76300000000000001</v>
      </c>
      <c r="BJ35" s="452">
        <v>0.34</v>
      </c>
      <c r="BK35" s="448">
        <v>89.48964554832169</v>
      </c>
      <c r="BL35" s="456">
        <v>0.78800000000000003</v>
      </c>
      <c r="BM35" s="450">
        <v>0.34899999999999998</v>
      </c>
      <c r="BN35" s="448">
        <v>89.075041195809519</v>
      </c>
      <c r="BO35" s="455">
        <v>0.79700000000000004</v>
      </c>
      <c r="BP35" s="450">
        <v>0.34699999999999998</v>
      </c>
      <c r="BQ35" s="448">
        <v>89.254506641708801</v>
      </c>
      <c r="BR35" s="455">
        <v>0.79100000000000004</v>
      </c>
      <c r="BS35" s="450">
        <v>0.34100000000000003</v>
      </c>
      <c r="BT35" s="448">
        <v>86.496959631868933</v>
      </c>
      <c r="BU35" s="455">
        <v>0.83199999999999996</v>
      </c>
      <c r="BV35" s="452">
        <v>0.33</v>
      </c>
      <c r="BW35" s="448">
        <v>94.551423904209358</v>
      </c>
      <c r="BX35" s="455">
        <v>0.84599999999999997</v>
      </c>
      <c r="BY35" s="450">
        <v>0.317</v>
      </c>
      <c r="BZ35" s="448">
        <v>84.178169885123964</v>
      </c>
      <c r="CA35" s="455">
        <v>0.74399999999999999</v>
      </c>
      <c r="CB35" s="450">
        <v>0.30599999999999999</v>
      </c>
    </row>
    <row r="36" spans="1:80" ht="15.75" thickBot="1">
      <c r="A36" s="708"/>
      <c r="B36" s="737"/>
      <c r="C36" s="740" t="s">
        <v>59</v>
      </c>
      <c r="D36" s="741"/>
      <c r="E36" s="459"/>
      <c r="F36" s="460"/>
      <c r="G36" s="461"/>
      <c r="H36" s="462"/>
      <c r="I36" s="463">
        <v>1369.8953407382974</v>
      </c>
      <c r="J36" s="283">
        <v>11.9582</v>
      </c>
      <c r="K36" s="464">
        <v>8.2530000000000001</v>
      </c>
      <c r="L36" s="463">
        <v>1412.4188936544595</v>
      </c>
      <c r="M36" s="283">
        <v>12.329400000000001</v>
      </c>
      <c r="N36" s="464">
        <v>8.5619999999999994</v>
      </c>
      <c r="O36" s="463">
        <v>1444.3344697386265</v>
      </c>
      <c r="P36" s="283">
        <v>12.4504</v>
      </c>
      <c r="Q36" s="464">
        <v>8.202</v>
      </c>
      <c r="R36" s="463">
        <v>1436.2508588836533</v>
      </c>
      <c r="S36" s="283">
        <v>12.223999999999998</v>
      </c>
      <c r="T36" s="464">
        <v>8.5669999999999984</v>
      </c>
      <c r="U36" s="465">
        <v>1455.5199312705088</v>
      </c>
      <c r="V36" s="283">
        <v>12.387999999999998</v>
      </c>
      <c r="W36" s="464">
        <v>8.8539999999999992</v>
      </c>
      <c r="X36" s="463">
        <v>1409.3699377413234</v>
      </c>
      <c r="Y36" s="283">
        <v>12.149000000000003</v>
      </c>
      <c r="Z36" s="464">
        <v>8.9579999999999984</v>
      </c>
      <c r="AA36" s="463">
        <v>1412.1945750926898</v>
      </c>
      <c r="AB36" s="283">
        <v>13.251999999999999</v>
      </c>
      <c r="AC36" s="464">
        <v>9.129999999999999</v>
      </c>
      <c r="AD36" s="463">
        <v>1476.6115988444606</v>
      </c>
      <c r="AE36" s="283">
        <v>13.211999999999998</v>
      </c>
      <c r="AF36" s="466">
        <v>8.052999999999999</v>
      </c>
      <c r="AG36" s="463">
        <v>1353.8122045296541</v>
      </c>
      <c r="AH36" s="283">
        <v>13.016</v>
      </c>
      <c r="AI36" s="464">
        <v>7.362000000000001</v>
      </c>
      <c r="AJ36" s="463">
        <v>1532.096388322489</v>
      </c>
      <c r="AK36" s="283">
        <v>13.597</v>
      </c>
      <c r="AL36" s="464">
        <v>7.165</v>
      </c>
      <c r="AM36" s="463">
        <v>1561.6182868104274</v>
      </c>
      <c r="AN36" s="283">
        <v>13.859</v>
      </c>
      <c r="AO36" s="464">
        <v>7.4389999999999992</v>
      </c>
      <c r="AP36" s="463">
        <v>1482.5401633034239</v>
      </c>
      <c r="AQ36" s="283">
        <v>14.097000000000001</v>
      </c>
      <c r="AR36" s="466">
        <v>7.33</v>
      </c>
      <c r="AS36" s="467">
        <v>1573.9002980134242</v>
      </c>
      <c r="AT36" s="283">
        <v>13.968</v>
      </c>
      <c r="AU36" s="464">
        <v>7.4349999999999996</v>
      </c>
      <c r="AV36" s="467">
        <v>1577.618705074882</v>
      </c>
      <c r="AW36" s="283">
        <v>14.000999999999999</v>
      </c>
      <c r="AX36" s="464">
        <v>7.1639999999999997</v>
      </c>
      <c r="AY36" s="463">
        <v>1488.2693783708437</v>
      </c>
      <c r="AZ36" s="283">
        <v>13.837</v>
      </c>
      <c r="BA36" s="464">
        <v>7.49</v>
      </c>
      <c r="BB36" s="463">
        <v>1549.3322466652724</v>
      </c>
      <c r="BC36" s="283">
        <v>13.808999999999999</v>
      </c>
      <c r="BD36" s="464">
        <v>7.3339999999999987</v>
      </c>
      <c r="BE36" s="463">
        <v>1541.6522059879023</v>
      </c>
      <c r="BF36" s="283">
        <v>13.575000000000001</v>
      </c>
      <c r="BG36" s="464">
        <v>7.2469999999999999</v>
      </c>
      <c r="BH36" s="463">
        <v>1517.6870729529101</v>
      </c>
      <c r="BI36" s="283">
        <v>13.200999999999999</v>
      </c>
      <c r="BJ36" s="466">
        <v>7.661999999999999</v>
      </c>
      <c r="BK36" s="463">
        <v>1529.6142587440925</v>
      </c>
      <c r="BL36" s="466">
        <v>13.468999999999999</v>
      </c>
      <c r="BM36" s="464">
        <v>7.6729999999999992</v>
      </c>
      <c r="BN36" s="463">
        <v>1408.3244593580878</v>
      </c>
      <c r="BO36" s="283">
        <v>12.601000000000001</v>
      </c>
      <c r="BP36" s="464">
        <v>7.2509999999999994</v>
      </c>
      <c r="BQ36" s="463">
        <v>1431.3443953856843</v>
      </c>
      <c r="BR36" s="283">
        <v>12.685</v>
      </c>
      <c r="BS36" s="464">
        <v>7.4779999999999998</v>
      </c>
      <c r="BT36" s="463">
        <v>1417.3233781986407</v>
      </c>
      <c r="BU36" s="283">
        <v>13.633000000000001</v>
      </c>
      <c r="BV36" s="466">
        <v>7.8140000000000001</v>
      </c>
      <c r="BW36" s="463">
        <v>1576.974694194319</v>
      </c>
      <c r="BX36" s="283">
        <v>14.11</v>
      </c>
      <c r="BY36" s="464">
        <v>8.0119999999999987</v>
      </c>
      <c r="BZ36" s="463">
        <v>1532.1784631510061</v>
      </c>
      <c r="CA36" s="283">
        <v>13.542</v>
      </c>
      <c r="CB36" s="464">
        <v>7.9409999999999998</v>
      </c>
    </row>
    <row r="37" spans="1:80" ht="15.75" thickBot="1">
      <c r="A37" s="708"/>
      <c r="B37" s="737"/>
      <c r="C37" s="742"/>
      <c r="D37" s="743"/>
      <c r="E37" s="744"/>
      <c r="F37" s="745"/>
      <c r="G37" s="745"/>
      <c r="H37" s="746"/>
      <c r="I37" s="747"/>
      <c r="J37" s="748"/>
      <c r="K37" s="749"/>
      <c r="L37" s="747"/>
      <c r="M37" s="748"/>
      <c r="N37" s="749"/>
      <c r="O37" s="747"/>
      <c r="P37" s="748"/>
      <c r="Q37" s="749"/>
      <c r="R37" s="750"/>
      <c r="S37" s="751"/>
      <c r="T37" s="752"/>
      <c r="U37" s="750"/>
      <c r="V37" s="751"/>
      <c r="W37" s="752"/>
      <c r="X37" s="758"/>
      <c r="Y37" s="759"/>
      <c r="Z37" s="760"/>
      <c r="AA37" s="758"/>
      <c r="AB37" s="759"/>
      <c r="AC37" s="760"/>
      <c r="AD37" s="758"/>
      <c r="AE37" s="759"/>
      <c r="AF37" s="760"/>
      <c r="AG37" s="750"/>
      <c r="AH37" s="751"/>
      <c r="AI37" s="752"/>
      <c r="AJ37" s="750"/>
      <c r="AK37" s="751"/>
      <c r="AL37" s="752"/>
      <c r="AM37" s="750"/>
      <c r="AN37" s="751"/>
      <c r="AO37" s="752"/>
      <c r="AP37" s="750"/>
      <c r="AQ37" s="751"/>
      <c r="AR37" s="752"/>
      <c r="AS37" s="750"/>
      <c r="AT37" s="751"/>
      <c r="AU37" s="752"/>
      <c r="AV37" s="750"/>
      <c r="AW37" s="751"/>
      <c r="AX37" s="752"/>
      <c r="AY37" s="750"/>
      <c r="AZ37" s="751"/>
      <c r="BA37" s="752"/>
      <c r="BB37" s="750"/>
      <c r="BC37" s="751"/>
      <c r="BD37" s="752"/>
      <c r="BE37" s="750"/>
      <c r="BF37" s="751"/>
      <c r="BG37" s="752"/>
      <c r="BH37" s="750"/>
      <c r="BI37" s="751"/>
      <c r="BJ37" s="752"/>
      <c r="BK37" s="750"/>
      <c r="BL37" s="751"/>
      <c r="BM37" s="752"/>
      <c r="BN37" s="750"/>
      <c r="BO37" s="751"/>
      <c r="BP37" s="752"/>
      <c r="BQ37" s="750"/>
      <c r="BR37" s="751"/>
      <c r="BS37" s="752"/>
      <c r="BT37" s="750"/>
      <c r="BU37" s="751"/>
      <c r="BV37" s="752"/>
      <c r="BW37" s="753"/>
      <c r="BX37" s="754"/>
      <c r="BY37" s="755"/>
      <c r="BZ37" s="750"/>
      <c r="CA37" s="751"/>
      <c r="CB37" s="752"/>
    </row>
    <row r="38" spans="1:80">
      <c r="A38" s="708"/>
      <c r="B38" s="737"/>
      <c r="C38" s="253" t="s">
        <v>226</v>
      </c>
      <c r="D38" s="254"/>
      <c r="E38" s="468" t="s">
        <v>58</v>
      </c>
      <c r="F38" s="436"/>
      <c r="G38" s="437"/>
      <c r="H38" s="438"/>
      <c r="I38" s="469">
        <v>44.562667253198434</v>
      </c>
      <c r="J38" s="470">
        <v>0.38900000000000001</v>
      </c>
      <c r="K38" s="471">
        <v>0.192</v>
      </c>
      <c r="L38" s="469">
        <v>38.94937497708861</v>
      </c>
      <c r="M38" s="470">
        <v>0.34</v>
      </c>
      <c r="N38" s="471">
        <v>0.192</v>
      </c>
      <c r="O38" s="469">
        <v>45.010744575161212</v>
      </c>
      <c r="P38" s="470">
        <v>0.38800000000000001</v>
      </c>
      <c r="Q38" s="471">
        <v>0.23100000000000001</v>
      </c>
      <c r="R38" s="469">
        <v>26.55372170383718</v>
      </c>
      <c r="S38" s="470">
        <v>0.22600000000000001</v>
      </c>
      <c r="T38" s="471">
        <v>0.192</v>
      </c>
      <c r="U38" s="469">
        <v>16.91918551040953</v>
      </c>
      <c r="V38" s="470">
        <v>0.14399999999999999</v>
      </c>
      <c r="W38" s="471">
        <v>0.14399999999999999</v>
      </c>
      <c r="X38" s="469">
        <v>30.973888663835162</v>
      </c>
      <c r="Y38" s="470">
        <v>0.26700000000000002</v>
      </c>
      <c r="Z38" s="472">
        <v>0.192</v>
      </c>
      <c r="AA38" s="469">
        <v>25.575512980851613</v>
      </c>
      <c r="AB38" s="470">
        <v>0.24</v>
      </c>
      <c r="AC38" s="471">
        <v>0.192</v>
      </c>
      <c r="AD38" s="469">
        <v>5.3646197959835096</v>
      </c>
      <c r="AE38" s="470">
        <v>4.8000000000000001E-2</v>
      </c>
      <c r="AF38" s="471">
        <v>4.8000000000000001E-2</v>
      </c>
      <c r="AG38" s="469">
        <v>24.962732720276353</v>
      </c>
      <c r="AH38" s="470">
        <v>0.24</v>
      </c>
      <c r="AI38" s="471">
        <v>9.6000000000000002E-2</v>
      </c>
      <c r="AJ38" s="473">
        <v>37.860144625752476</v>
      </c>
      <c r="AK38" s="470">
        <v>0.33600000000000002</v>
      </c>
      <c r="AL38" s="472">
        <v>0.192</v>
      </c>
      <c r="AM38" s="469">
        <v>37.860144625752476</v>
      </c>
      <c r="AN38" s="470">
        <v>0.33600000000000002</v>
      </c>
      <c r="AO38" s="471">
        <v>0.192</v>
      </c>
      <c r="AP38" s="469">
        <v>25.240096417168314</v>
      </c>
      <c r="AQ38" s="470">
        <v>0.24</v>
      </c>
      <c r="AR38" s="471">
        <v>0.192</v>
      </c>
      <c r="AS38" s="469">
        <v>27.493676454415485</v>
      </c>
      <c r="AT38" s="470">
        <v>0.24399999999999999</v>
      </c>
      <c r="AU38" s="471">
        <v>0.192</v>
      </c>
      <c r="AV38" s="473">
        <v>29.071182480488506</v>
      </c>
      <c r="AW38" s="470">
        <v>0.25800000000000001</v>
      </c>
      <c r="AX38" s="472">
        <v>0.24</v>
      </c>
      <c r="AY38" s="469">
        <v>29.148009072667392</v>
      </c>
      <c r="AZ38" s="470">
        <v>0.27100000000000002</v>
      </c>
      <c r="BA38" s="471">
        <v>0.192</v>
      </c>
      <c r="BB38" s="469">
        <v>32.312816789021539</v>
      </c>
      <c r="BC38" s="470">
        <v>0.28799999999999998</v>
      </c>
      <c r="BD38" s="471">
        <v>0.192</v>
      </c>
      <c r="BE38" s="469">
        <v>38.158021452076255</v>
      </c>
      <c r="BF38" s="470">
        <v>0.33600000000000002</v>
      </c>
      <c r="BG38" s="471">
        <v>0.192</v>
      </c>
      <c r="BH38" s="473">
        <v>31.731053112264462</v>
      </c>
      <c r="BI38" s="470">
        <v>0.27600000000000002</v>
      </c>
      <c r="BJ38" s="472">
        <v>0.28799999999999998</v>
      </c>
      <c r="BK38" s="469">
        <v>27.255729608625899</v>
      </c>
      <c r="BL38" s="470">
        <v>0.24</v>
      </c>
      <c r="BM38" s="471">
        <v>0.14399999999999999</v>
      </c>
      <c r="BN38" s="469">
        <v>37.552338571884569</v>
      </c>
      <c r="BO38" s="470">
        <v>0.33600000000000002</v>
      </c>
      <c r="BP38" s="471">
        <v>0.192</v>
      </c>
      <c r="BQ38" s="469">
        <v>26.629663169966218</v>
      </c>
      <c r="BR38" s="470">
        <v>0.23599999999999999</v>
      </c>
      <c r="BS38" s="471">
        <v>0.192</v>
      </c>
      <c r="BT38" s="473">
        <v>9.9804184190617988</v>
      </c>
      <c r="BU38" s="470">
        <v>9.6000000000000002E-2</v>
      </c>
      <c r="BV38" s="472">
        <v>0.14399999999999999</v>
      </c>
      <c r="BW38" s="469">
        <v>26.823098979917546</v>
      </c>
      <c r="BX38" s="470">
        <v>0.24</v>
      </c>
      <c r="BY38" s="471">
        <v>0.14399999999999999</v>
      </c>
      <c r="BZ38" s="469">
        <v>32.585098020047987</v>
      </c>
      <c r="CA38" s="470">
        <v>0.28799999999999998</v>
      </c>
      <c r="CB38" s="471">
        <v>0.192</v>
      </c>
    </row>
    <row r="39" spans="1:80">
      <c r="A39" s="708"/>
      <c r="B39" s="737"/>
      <c r="C39" s="261" t="s">
        <v>227</v>
      </c>
      <c r="D39" s="262"/>
      <c r="E39" s="474" t="s">
        <v>54</v>
      </c>
      <c r="F39" s="445"/>
      <c r="G39" s="446"/>
      <c r="H39" s="447"/>
      <c r="I39" s="475">
        <v>0</v>
      </c>
      <c r="J39" s="476">
        <v>0</v>
      </c>
      <c r="K39" s="477">
        <v>0</v>
      </c>
      <c r="L39" s="475">
        <v>0</v>
      </c>
      <c r="M39" s="476">
        <v>0</v>
      </c>
      <c r="N39" s="477">
        <v>0</v>
      </c>
      <c r="O39" s="475">
        <v>0</v>
      </c>
      <c r="P39" s="476">
        <v>0</v>
      </c>
      <c r="Q39" s="477">
        <v>0</v>
      </c>
      <c r="R39" s="475">
        <v>0</v>
      </c>
      <c r="S39" s="476">
        <v>0</v>
      </c>
      <c r="T39" s="477">
        <v>0</v>
      </c>
      <c r="U39" s="475">
        <v>0</v>
      </c>
      <c r="V39" s="476">
        <v>0</v>
      </c>
      <c r="W39" s="477">
        <v>0</v>
      </c>
      <c r="X39" s="475">
        <v>0</v>
      </c>
      <c r="Y39" s="476">
        <v>0</v>
      </c>
      <c r="Z39" s="478">
        <v>0</v>
      </c>
      <c r="AA39" s="475">
        <v>0</v>
      </c>
      <c r="AB39" s="476">
        <v>0</v>
      </c>
      <c r="AC39" s="477">
        <v>0</v>
      </c>
      <c r="AD39" s="475">
        <v>0</v>
      </c>
      <c r="AE39" s="476">
        <v>0</v>
      </c>
      <c r="AF39" s="477">
        <v>0</v>
      </c>
      <c r="AG39" s="475">
        <v>0.18722049540207264</v>
      </c>
      <c r="AH39" s="476">
        <v>1.8E-3</v>
      </c>
      <c r="AI39" s="477">
        <v>0</v>
      </c>
      <c r="AJ39" s="479">
        <v>0.20282220335224541</v>
      </c>
      <c r="AK39" s="476">
        <v>1.8E-3</v>
      </c>
      <c r="AL39" s="478">
        <v>0</v>
      </c>
      <c r="AM39" s="475">
        <v>0.23662590391095295</v>
      </c>
      <c r="AN39" s="476">
        <v>2.0999999999999999E-3</v>
      </c>
      <c r="AO39" s="477">
        <v>0</v>
      </c>
      <c r="AP39" s="475">
        <v>0.18930072312876237</v>
      </c>
      <c r="AQ39" s="476">
        <v>1.8E-3</v>
      </c>
      <c r="AR39" s="477">
        <v>0</v>
      </c>
      <c r="AS39" s="475">
        <v>0.20282220335224541</v>
      </c>
      <c r="AT39" s="476">
        <v>1.8E-3</v>
      </c>
      <c r="AU39" s="477">
        <v>0</v>
      </c>
      <c r="AV39" s="479">
        <v>0.16901850279353783</v>
      </c>
      <c r="AW39" s="476">
        <v>1.5E-3</v>
      </c>
      <c r="AX39" s="478">
        <v>0</v>
      </c>
      <c r="AY39" s="475">
        <v>0.22587018100590969</v>
      </c>
      <c r="AZ39" s="476">
        <v>2.0999999999999999E-3</v>
      </c>
      <c r="BA39" s="477">
        <v>0</v>
      </c>
      <c r="BB39" s="475">
        <v>0.23561428908661541</v>
      </c>
      <c r="BC39" s="476">
        <v>2.0999999999999999E-3</v>
      </c>
      <c r="BD39" s="477">
        <v>0</v>
      </c>
      <c r="BE39" s="475">
        <v>0.20441797206469423</v>
      </c>
      <c r="BF39" s="476">
        <v>1.8E-3</v>
      </c>
      <c r="BG39" s="477">
        <v>0</v>
      </c>
      <c r="BH39" s="479">
        <v>0.20694165073215956</v>
      </c>
      <c r="BI39" s="476">
        <v>1.8E-3</v>
      </c>
      <c r="BJ39" s="478">
        <v>0</v>
      </c>
      <c r="BK39" s="475">
        <v>0.27255729608625895</v>
      </c>
      <c r="BL39" s="476">
        <v>2.3999999999999998E-3</v>
      </c>
      <c r="BM39" s="477">
        <v>0</v>
      </c>
      <c r="BN39" s="475">
        <v>0.30175986352407241</v>
      </c>
      <c r="BO39" s="476">
        <v>2.7000000000000001E-3</v>
      </c>
      <c r="BP39" s="477">
        <v>0</v>
      </c>
      <c r="BQ39" s="475">
        <v>0.30466140067334235</v>
      </c>
      <c r="BR39" s="476">
        <v>2.7000000000000001E-3</v>
      </c>
      <c r="BS39" s="477">
        <v>0</v>
      </c>
      <c r="BT39" s="479">
        <v>9.3566422678704367E-2</v>
      </c>
      <c r="BU39" s="476">
        <v>8.9999999999999998E-4</v>
      </c>
      <c r="BV39" s="478">
        <v>0</v>
      </c>
      <c r="BW39" s="475">
        <v>0.23470211607427854</v>
      </c>
      <c r="BX39" s="476">
        <v>2.0999999999999999E-3</v>
      </c>
      <c r="BY39" s="477">
        <v>0</v>
      </c>
      <c r="BZ39" s="475">
        <v>0.27154248350039983</v>
      </c>
      <c r="CA39" s="476">
        <v>2.3999999999999998E-3</v>
      </c>
      <c r="CB39" s="477">
        <v>0</v>
      </c>
    </row>
    <row r="40" spans="1:80">
      <c r="A40" s="708"/>
      <c r="B40" s="737"/>
      <c r="C40" s="261" t="s">
        <v>228</v>
      </c>
      <c r="D40" s="262"/>
      <c r="E40" s="474" t="s">
        <v>128</v>
      </c>
      <c r="F40" s="445"/>
      <c r="G40" s="446"/>
      <c r="H40" s="447"/>
      <c r="I40" s="475">
        <v>40.209501814582651</v>
      </c>
      <c r="J40" s="476">
        <v>0.35099999999999998</v>
      </c>
      <c r="K40" s="477">
        <v>0.35599999999999998</v>
      </c>
      <c r="L40" s="475">
        <v>41.240514681623232</v>
      </c>
      <c r="M40" s="476">
        <v>0.36</v>
      </c>
      <c r="N40" s="477">
        <v>0.35099999999999998</v>
      </c>
      <c r="O40" s="475">
        <v>42.806610175862076</v>
      </c>
      <c r="P40" s="476">
        <v>0.36899999999999999</v>
      </c>
      <c r="Q40" s="477">
        <v>0.38700000000000001</v>
      </c>
      <c r="R40" s="475">
        <v>44.647850652469593</v>
      </c>
      <c r="S40" s="476">
        <v>0.38</v>
      </c>
      <c r="T40" s="477">
        <v>0.42299999999999999</v>
      </c>
      <c r="U40" s="475">
        <v>44.412861964825019</v>
      </c>
      <c r="V40" s="476">
        <v>0.378</v>
      </c>
      <c r="W40" s="477">
        <v>0.378</v>
      </c>
      <c r="X40" s="475">
        <v>41.762546513036177</v>
      </c>
      <c r="Y40" s="476">
        <v>0.36</v>
      </c>
      <c r="Z40" s="478">
        <v>0.34799999999999998</v>
      </c>
      <c r="AA40" s="475">
        <v>42.199596418405157</v>
      </c>
      <c r="AB40" s="476">
        <v>0.39600000000000002</v>
      </c>
      <c r="AC40" s="477">
        <v>0.30599999999999999</v>
      </c>
      <c r="AD40" s="475">
        <v>50.293310587345402</v>
      </c>
      <c r="AE40" s="476">
        <v>0.45</v>
      </c>
      <c r="AF40" s="477">
        <v>0.30599999999999999</v>
      </c>
      <c r="AG40" s="475">
        <v>49.613431281549246</v>
      </c>
      <c r="AH40" s="476">
        <v>0.47699999999999998</v>
      </c>
      <c r="AI40" s="477">
        <v>0.29699999999999999</v>
      </c>
      <c r="AJ40" s="479">
        <v>54.761994905106256</v>
      </c>
      <c r="AK40" s="476">
        <v>0.48599999999999999</v>
      </c>
      <c r="AL40" s="478">
        <v>0.30299999999999999</v>
      </c>
      <c r="AM40" s="475">
        <v>54.761994905106256</v>
      </c>
      <c r="AN40" s="476">
        <v>0.48599999999999999</v>
      </c>
      <c r="AO40" s="477">
        <v>0.3</v>
      </c>
      <c r="AP40" s="475">
        <v>48.271684397834399</v>
      </c>
      <c r="AQ40" s="476">
        <v>0.45900000000000002</v>
      </c>
      <c r="AR40" s="477">
        <v>0.28799999999999998</v>
      </c>
      <c r="AS40" s="475">
        <v>51.719661854822576</v>
      </c>
      <c r="AT40" s="476">
        <v>0.45900000000000002</v>
      </c>
      <c r="AU40" s="477">
        <v>0.315</v>
      </c>
      <c r="AV40" s="479">
        <v>52.733772871583803</v>
      </c>
      <c r="AW40" s="476">
        <v>0.46800000000000003</v>
      </c>
      <c r="AX40" s="478">
        <v>0.33300000000000002</v>
      </c>
      <c r="AY40" s="475">
        <v>48.400753072694933</v>
      </c>
      <c r="AZ40" s="476">
        <v>0.45</v>
      </c>
      <c r="BA40" s="477">
        <v>0.27900000000000003</v>
      </c>
      <c r="BB40" s="475">
        <v>53.518102806816927</v>
      </c>
      <c r="BC40" s="476">
        <v>0.47699999999999998</v>
      </c>
      <c r="BD40" s="477">
        <v>0.30599999999999999</v>
      </c>
      <c r="BE40" s="475">
        <v>56.214942317790914</v>
      </c>
      <c r="BF40" s="476">
        <v>0.495</v>
      </c>
      <c r="BG40" s="477">
        <v>0.38700000000000001</v>
      </c>
      <c r="BH40" s="479">
        <v>53.574894022881303</v>
      </c>
      <c r="BI40" s="476">
        <v>0.46600000000000003</v>
      </c>
      <c r="BJ40" s="478">
        <v>0.35099999999999998</v>
      </c>
      <c r="BK40" s="475">
        <v>51.104493016173556</v>
      </c>
      <c r="BL40" s="476">
        <v>0.45</v>
      </c>
      <c r="BM40" s="477">
        <v>0.29699999999999999</v>
      </c>
      <c r="BN40" s="475">
        <v>49.28744437559849</v>
      </c>
      <c r="BO40" s="476">
        <v>0.441</v>
      </c>
      <c r="BP40" s="477">
        <v>0.27900000000000003</v>
      </c>
      <c r="BQ40" s="475">
        <v>50.776900112223721</v>
      </c>
      <c r="BR40" s="476">
        <v>0.45</v>
      </c>
      <c r="BS40" s="477">
        <v>0.28799999999999998</v>
      </c>
      <c r="BT40" s="479">
        <v>49.590204019713319</v>
      </c>
      <c r="BU40" s="476">
        <v>0.47699999999999998</v>
      </c>
      <c r="BV40" s="478">
        <v>0.36</v>
      </c>
      <c r="BW40" s="475">
        <v>51.299176799092308</v>
      </c>
      <c r="BX40" s="476">
        <v>0.45900000000000002</v>
      </c>
      <c r="BY40" s="477">
        <v>0.30599999999999999</v>
      </c>
      <c r="BZ40" s="475">
        <v>47.519934612569976</v>
      </c>
      <c r="CA40" s="476">
        <v>0.42</v>
      </c>
      <c r="CB40" s="477">
        <v>0.26100000000000001</v>
      </c>
    </row>
    <row r="41" spans="1:80">
      <c r="A41" s="708"/>
      <c r="B41" s="737"/>
      <c r="C41" s="273" t="s">
        <v>229</v>
      </c>
      <c r="D41" s="274"/>
      <c r="E41" s="474" t="s">
        <v>52</v>
      </c>
      <c r="F41" s="445"/>
      <c r="G41" s="453"/>
      <c r="H41" s="454"/>
      <c r="I41" s="475">
        <v>151.78800542541885</v>
      </c>
      <c r="J41" s="476">
        <v>1.325</v>
      </c>
      <c r="K41" s="477">
        <v>1.45</v>
      </c>
      <c r="L41" s="475">
        <v>155.11015799699405</v>
      </c>
      <c r="M41" s="476">
        <v>1.3540000000000001</v>
      </c>
      <c r="N41" s="477">
        <v>1.5649999999999999</v>
      </c>
      <c r="O41" s="475">
        <v>155.91350698200171</v>
      </c>
      <c r="P41" s="476">
        <v>1.3440000000000001</v>
      </c>
      <c r="Q41" s="477">
        <v>1.526</v>
      </c>
      <c r="R41" s="475">
        <v>159.0873415353785</v>
      </c>
      <c r="S41" s="476">
        <v>1.3540000000000001</v>
      </c>
      <c r="T41" s="477">
        <v>1.5269999999999999</v>
      </c>
      <c r="U41" s="475">
        <v>157.32492637804418</v>
      </c>
      <c r="V41" s="476">
        <v>1.339</v>
      </c>
      <c r="W41" s="477">
        <v>1.512</v>
      </c>
      <c r="X41" s="475">
        <v>154.75343624552849</v>
      </c>
      <c r="Y41" s="476">
        <v>1.3340000000000001</v>
      </c>
      <c r="Z41" s="478">
        <v>1.4930000000000001</v>
      </c>
      <c r="AA41" s="475">
        <v>140.13249820758278</v>
      </c>
      <c r="AB41" s="476">
        <v>1.3149999999999999</v>
      </c>
      <c r="AC41" s="477">
        <v>1.264</v>
      </c>
      <c r="AD41" s="475">
        <v>119.13926463580043</v>
      </c>
      <c r="AE41" s="476">
        <v>1.0660000000000001</v>
      </c>
      <c r="AF41" s="477">
        <v>1.056</v>
      </c>
      <c r="AG41" s="475">
        <v>97.87471454075019</v>
      </c>
      <c r="AH41" s="476">
        <v>0.94099999999999995</v>
      </c>
      <c r="AI41" s="477">
        <v>0.89200000000000002</v>
      </c>
      <c r="AJ41" s="479">
        <v>134.08801221620666</v>
      </c>
      <c r="AK41" s="476">
        <v>1.19</v>
      </c>
      <c r="AL41" s="478">
        <v>1.204</v>
      </c>
      <c r="AM41" s="475">
        <v>125.97512408211686</v>
      </c>
      <c r="AN41" s="476">
        <v>1.1180000000000001</v>
      </c>
      <c r="AO41" s="477">
        <v>0.97</v>
      </c>
      <c r="AP41" s="475">
        <v>116.10444351897424</v>
      </c>
      <c r="AQ41" s="476">
        <v>1.1040000000000001</v>
      </c>
      <c r="AR41" s="477">
        <v>0.97</v>
      </c>
      <c r="AS41" s="475">
        <v>113.58043387725742</v>
      </c>
      <c r="AT41" s="476">
        <v>1.008</v>
      </c>
      <c r="AU41" s="477">
        <v>0.97</v>
      </c>
      <c r="AV41" s="479">
        <v>117.86223594802703</v>
      </c>
      <c r="AW41" s="476">
        <v>1.046</v>
      </c>
      <c r="AX41" s="478">
        <v>1.0029999999999999</v>
      </c>
      <c r="AY41" s="475">
        <v>112.07463267055137</v>
      </c>
      <c r="AZ41" s="476">
        <v>1.042</v>
      </c>
      <c r="BA41" s="477">
        <v>0.97399999999999998</v>
      </c>
      <c r="BB41" s="475">
        <v>118.36813094589488</v>
      </c>
      <c r="BC41" s="476">
        <v>1.0549999999999999</v>
      </c>
      <c r="BD41" s="477">
        <v>1.0369999999999999</v>
      </c>
      <c r="BE41" s="475">
        <v>121.51512783845713</v>
      </c>
      <c r="BF41" s="476">
        <v>1.07</v>
      </c>
      <c r="BG41" s="477">
        <v>1.042</v>
      </c>
      <c r="BH41" s="479">
        <v>125.54460144417679</v>
      </c>
      <c r="BI41" s="476">
        <v>1.0920000000000001</v>
      </c>
      <c r="BJ41" s="478">
        <v>1.1419999999999999</v>
      </c>
      <c r="BK41" s="475">
        <v>128.66975686072144</v>
      </c>
      <c r="BL41" s="476">
        <v>1.133</v>
      </c>
      <c r="BM41" s="477">
        <v>1.1859999999999999</v>
      </c>
      <c r="BN41" s="475">
        <v>104.9453747589274</v>
      </c>
      <c r="BO41" s="476">
        <v>0.93899999999999995</v>
      </c>
      <c r="BP41" s="477">
        <v>0.90700000000000003</v>
      </c>
      <c r="BQ41" s="475">
        <v>102.34366311508204</v>
      </c>
      <c r="BR41" s="476">
        <v>0.90700000000000003</v>
      </c>
      <c r="BS41" s="477">
        <v>0.80200000000000005</v>
      </c>
      <c r="BT41" s="479">
        <v>107.70534877237525</v>
      </c>
      <c r="BU41" s="476">
        <v>1.036</v>
      </c>
      <c r="BV41" s="478">
        <v>1.2669999999999999</v>
      </c>
      <c r="BW41" s="475">
        <v>142.72123915564461</v>
      </c>
      <c r="BX41" s="476">
        <v>1.2769999999999999</v>
      </c>
      <c r="BY41" s="477">
        <v>1.325</v>
      </c>
      <c r="BZ41" s="475">
        <v>133.50838772102992</v>
      </c>
      <c r="CA41" s="476">
        <v>1.18</v>
      </c>
      <c r="CB41" s="477">
        <v>1.21</v>
      </c>
    </row>
    <row r="42" spans="1:80">
      <c r="A42" s="708"/>
      <c r="B42" s="737"/>
      <c r="C42" s="273" t="s">
        <v>230</v>
      </c>
      <c r="D42" s="274"/>
      <c r="E42" s="474" t="s">
        <v>50</v>
      </c>
      <c r="F42" s="445"/>
      <c r="G42" s="453"/>
      <c r="H42" s="454"/>
      <c r="I42" s="475">
        <v>34.023424612339163</v>
      </c>
      <c r="J42" s="476">
        <v>0.29699999999999999</v>
      </c>
      <c r="K42" s="477">
        <v>0.36</v>
      </c>
      <c r="L42" s="475">
        <v>87.636093698449358</v>
      </c>
      <c r="M42" s="476">
        <v>0.76500000000000001</v>
      </c>
      <c r="N42" s="477">
        <v>0.72</v>
      </c>
      <c r="O42" s="475">
        <v>134.68421250454168</v>
      </c>
      <c r="P42" s="476">
        <v>1.161</v>
      </c>
      <c r="Q42" s="477">
        <v>1.08</v>
      </c>
      <c r="R42" s="475">
        <v>86.005859677915112</v>
      </c>
      <c r="S42" s="476">
        <v>0.73199999999999998</v>
      </c>
      <c r="T42" s="477">
        <v>0.72</v>
      </c>
      <c r="U42" s="475">
        <v>103.63001125125838</v>
      </c>
      <c r="V42" s="476">
        <v>0.88200000000000001</v>
      </c>
      <c r="W42" s="477">
        <v>0.72</v>
      </c>
      <c r="X42" s="475">
        <v>70.996329072161501</v>
      </c>
      <c r="Y42" s="476">
        <v>0.61199999999999999</v>
      </c>
      <c r="Z42" s="478">
        <v>0.61199999999999999</v>
      </c>
      <c r="AA42" s="475">
        <v>100.91671163694365</v>
      </c>
      <c r="AB42" s="476">
        <v>0.94699999999999995</v>
      </c>
      <c r="AC42" s="477">
        <v>0.88200000000000001</v>
      </c>
      <c r="AD42" s="475">
        <v>125.7332764683635</v>
      </c>
      <c r="AE42" s="476">
        <v>1.125</v>
      </c>
      <c r="AF42" s="477">
        <v>1.08</v>
      </c>
      <c r="AG42" s="475">
        <v>61.782763482683968</v>
      </c>
      <c r="AH42" s="476">
        <v>0.59399999999999997</v>
      </c>
      <c r="AI42" s="477">
        <v>0.54</v>
      </c>
      <c r="AJ42" s="479">
        <v>78.537264298063903</v>
      </c>
      <c r="AK42" s="476">
        <v>0.69699999999999995</v>
      </c>
      <c r="AL42" s="478">
        <v>0.62</v>
      </c>
      <c r="AM42" s="475">
        <v>112.11560685304676</v>
      </c>
      <c r="AN42" s="476">
        <v>0.995</v>
      </c>
      <c r="AO42" s="477">
        <v>0.7</v>
      </c>
      <c r="AP42" s="475">
        <v>105.37740254167771</v>
      </c>
      <c r="AQ42" s="476">
        <v>1.002</v>
      </c>
      <c r="AR42" s="477">
        <v>1.054</v>
      </c>
      <c r="AS42" s="475">
        <v>124.73565506163091</v>
      </c>
      <c r="AT42" s="476">
        <v>1.107</v>
      </c>
      <c r="AU42" s="477">
        <v>0.87</v>
      </c>
      <c r="AV42" s="479">
        <v>110.76345883069845</v>
      </c>
      <c r="AW42" s="476">
        <v>0.98299999999999998</v>
      </c>
      <c r="AX42" s="478">
        <v>0.9</v>
      </c>
      <c r="AY42" s="475">
        <v>89.057385653758672</v>
      </c>
      <c r="AZ42" s="476">
        <v>0.82799999999999996</v>
      </c>
      <c r="BA42" s="477">
        <v>0.9</v>
      </c>
      <c r="BB42" s="475">
        <v>103.33369535655847</v>
      </c>
      <c r="BC42" s="476">
        <v>0.92100000000000004</v>
      </c>
      <c r="BD42" s="477">
        <v>1.0369999999999999</v>
      </c>
      <c r="BE42" s="475">
        <v>126.73914268011042</v>
      </c>
      <c r="BF42" s="476">
        <v>1.1160000000000001</v>
      </c>
      <c r="BG42" s="477">
        <v>1.08</v>
      </c>
      <c r="BH42" s="479">
        <v>103.93069570104012</v>
      </c>
      <c r="BI42" s="476">
        <v>0.90400000000000003</v>
      </c>
      <c r="BJ42" s="478">
        <v>0.9</v>
      </c>
      <c r="BK42" s="475">
        <v>120.60660351816959</v>
      </c>
      <c r="BL42" s="476">
        <v>1.0620000000000001</v>
      </c>
      <c r="BM42" s="477">
        <v>1.08</v>
      </c>
      <c r="BN42" s="475">
        <v>90.527959057221722</v>
      </c>
      <c r="BO42" s="476">
        <v>0.81</v>
      </c>
      <c r="BP42" s="477">
        <v>0.92500000000000004</v>
      </c>
      <c r="BQ42" s="475">
        <v>91.398420202002697</v>
      </c>
      <c r="BR42" s="476">
        <v>0.81</v>
      </c>
      <c r="BS42" s="477">
        <v>0.95</v>
      </c>
      <c r="BT42" s="479">
        <v>68.303488555454194</v>
      </c>
      <c r="BU42" s="476">
        <v>0.65700000000000003</v>
      </c>
      <c r="BV42" s="478">
        <v>0.92</v>
      </c>
      <c r="BW42" s="475">
        <v>113.99817066464958</v>
      </c>
      <c r="BX42" s="476">
        <v>1.02</v>
      </c>
      <c r="BY42" s="477">
        <v>1.069</v>
      </c>
      <c r="BZ42" s="475">
        <v>103.86499993890294</v>
      </c>
      <c r="CA42" s="476">
        <v>0.91800000000000004</v>
      </c>
      <c r="CB42" s="477">
        <v>0.98599999999999999</v>
      </c>
    </row>
    <row r="43" spans="1:80">
      <c r="A43" s="708"/>
      <c r="B43" s="737"/>
      <c r="C43" s="273" t="s">
        <v>231</v>
      </c>
      <c r="D43" s="274"/>
      <c r="E43" s="474" t="s">
        <v>141</v>
      </c>
      <c r="F43" s="445"/>
      <c r="G43" s="446"/>
      <c r="H43" s="447"/>
      <c r="I43" s="475">
        <v>77.784192968950478</v>
      </c>
      <c r="J43" s="476">
        <v>0.67900000000000005</v>
      </c>
      <c r="K43" s="477">
        <v>0.63200000000000001</v>
      </c>
      <c r="L43" s="475">
        <v>75.378496279189122</v>
      </c>
      <c r="M43" s="476">
        <v>0.65800000000000003</v>
      </c>
      <c r="N43" s="477">
        <v>0.63200000000000001</v>
      </c>
      <c r="O43" s="475">
        <v>81.900993995009827</v>
      </c>
      <c r="P43" s="476">
        <v>0.70599999999999996</v>
      </c>
      <c r="Q43" s="477">
        <v>0.64800000000000002</v>
      </c>
      <c r="R43" s="475">
        <v>79.426176423866963</v>
      </c>
      <c r="S43" s="476">
        <v>0.67600000000000005</v>
      </c>
      <c r="T43" s="477">
        <v>0.624</v>
      </c>
      <c r="U43" s="475">
        <v>79.308682080044676</v>
      </c>
      <c r="V43" s="476">
        <v>0.67500000000000004</v>
      </c>
      <c r="W43" s="477">
        <v>0.66800000000000004</v>
      </c>
      <c r="X43" s="475">
        <v>82.481029363246449</v>
      </c>
      <c r="Y43" s="476">
        <v>0.71099999999999997</v>
      </c>
      <c r="Z43" s="478">
        <v>0.69499999999999995</v>
      </c>
      <c r="AA43" s="475">
        <v>90.793071082023218</v>
      </c>
      <c r="AB43" s="476">
        <v>0.85199999999999998</v>
      </c>
      <c r="AC43" s="477">
        <v>0.69499999999999995</v>
      </c>
      <c r="AD43" s="475">
        <v>96.116104678037871</v>
      </c>
      <c r="AE43" s="476">
        <v>0.86</v>
      </c>
      <c r="AF43" s="477">
        <v>0.748</v>
      </c>
      <c r="AG43" s="475">
        <v>92.050076906019044</v>
      </c>
      <c r="AH43" s="476">
        <v>0.88500000000000001</v>
      </c>
      <c r="AI43" s="477">
        <v>0.70399999999999996</v>
      </c>
      <c r="AJ43" s="479">
        <v>104.79147173199345</v>
      </c>
      <c r="AK43" s="476">
        <v>0.93</v>
      </c>
      <c r="AL43" s="478">
        <v>0.73</v>
      </c>
      <c r="AM43" s="475">
        <v>103.66468171336986</v>
      </c>
      <c r="AN43" s="476">
        <v>0.92</v>
      </c>
      <c r="AO43" s="477">
        <v>0.69199999999999995</v>
      </c>
      <c r="AP43" s="475">
        <v>97.595039479717485</v>
      </c>
      <c r="AQ43" s="476">
        <v>0.92800000000000005</v>
      </c>
      <c r="AR43" s="477">
        <v>0.57599999999999996</v>
      </c>
      <c r="AS43" s="475">
        <v>105.12950873758052</v>
      </c>
      <c r="AT43" s="476">
        <v>0.93300000000000005</v>
      </c>
      <c r="AU43" s="477">
        <v>0.64800000000000002</v>
      </c>
      <c r="AV43" s="479">
        <v>102.42521269288392</v>
      </c>
      <c r="AW43" s="476">
        <v>0.90900000000000003</v>
      </c>
      <c r="AX43" s="478">
        <v>0.54800000000000004</v>
      </c>
      <c r="AY43" s="475">
        <v>95.188147709633355</v>
      </c>
      <c r="AZ43" s="476">
        <v>0.88500000000000001</v>
      </c>
      <c r="BA43" s="477">
        <v>0.504</v>
      </c>
      <c r="BB43" s="475">
        <v>99.967776941035396</v>
      </c>
      <c r="BC43" s="476">
        <v>0.89100000000000001</v>
      </c>
      <c r="BD43" s="477">
        <v>0.64800000000000002</v>
      </c>
      <c r="BE43" s="475">
        <v>99.256281991412649</v>
      </c>
      <c r="BF43" s="476">
        <v>0.874</v>
      </c>
      <c r="BG43" s="477">
        <v>0.57599999999999996</v>
      </c>
      <c r="BH43" s="479">
        <v>100.59663577257756</v>
      </c>
      <c r="BI43" s="476">
        <v>0.875</v>
      </c>
      <c r="BJ43" s="478">
        <v>0.432</v>
      </c>
      <c r="BK43" s="475">
        <v>94.145832689795284</v>
      </c>
      <c r="BL43" s="476">
        <v>0.82899999999999996</v>
      </c>
      <c r="BM43" s="477">
        <v>0.79200000000000004</v>
      </c>
      <c r="BN43" s="475">
        <v>93.322031867629804</v>
      </c>
      <c r="BO43" s="476">
        <v>0.83499999999999996</v>
      </c>
      <c r="BP43" s="477">
        <v>0.64800000000000002</v>
      </c>
      <c r="BQ43" s="475">
        <v>97.378810659664609</v>
      </c>
      <c r="BR43" s="476">
        <v>0.86299999999999999</v>
      </c>
      <c r="BS43" s="477">
        <v>0.57599999999999996</v>
      </c>
      <c r="BT43" s="479">
        <v>92.214907684456421</v>
      </c>
      <c r="BU43" s="476">
        <v>0.88700000000000001</v>
      </c>
      <c r="BV43" s="478">
        <v>0.57599999999999996</v>
      </c>
      <c r="BW43" s="475">
        <v>95.892578853205237</v>
      </c>
      <c r="BX43" s="476">
        <v>0.85799999999999998</v>
      </c>
      <c r="BY43" s="477">
        <v>0.504</v>
      </c>
      <c r="BZ43" s="475">
        <v>95.605582732432453</v>
      </c>
      <c r="CA43" s="476">
        <v>0.84499999999999997</v>
      </c>
      <c r="CB43" s="477">
        <v>0.504</v>
      </c>
    </row>
    <row r="44" spans="1:80">
      <c r="A44" s="708"/>
      <c r="B44" s="737"/>
      <c r="C44" s="273" t="s">
        <v>232</v>
      </c>
      <c r="D44" s="274"/>
      <c r="E44" s="474" t="s">
        <v>144</v>
      </c>
      <c r="F44" s="445"/>
      <c r="G44" s="446"/>
      <c r="H44" s="447"/>
      <c r="I44" s="475">
        <v>92.791158033652266</v>
      </c>
      <c r="J44" s="476">
        <v>0.81</v>
      </c>
      <c r="K44" s="477">
        <v>0.53600000000000003</v>
      </c>
      <c r="L44" s="475">
        <v>98.977235235895748</v>
      </c>
      <c r="M44" s="476">
        <v>0.86399999999999999</v>
      </c>
      <c r="N44" s="477">
        <v>0.59399999999999997</v>
      </c>
      <c r="O44" s="475">
        <v>99.186047968460912</v>
      </c>
      <c r="P44" s="476">
        <v>0.85499999999999998</v>
      </c>
      <c r="Q44" s="477">
        <v>0.57599999999999996</v>
      </c>
      <c r="R44" s="475">
        <v>98.695248810722262</v>
      </c>
      <c r="S44" s="476">
        <v>0.84</v>
      </c>
      <c r="T44" s="477">
        <v>0.59</v>
      </c>
      <c r="U44" s="475">
        <v>99.400214873655997</v>
      </c>
      <c r="V44" s="476">
        <v>0.84599999999999997</v>
      </c>
      <c r="W44" s="477">
        <v>0.66200000000000003</v>
      </c>
      <c r="X44" s="475">
        <v>101.73820358870202</v>
      </c>
      <c r="Y44" s="476">
        <v>0.877</v>
      </c>
      <c r="Z44" s="478">
        <v>0.66700000000000004</v>
      </c>
      <c r="AA44" s="475">
        <v>99.211677438220207</v>
      </c>
      <c r="AB44" s="476">
        <v>0.93100000000000005</v>
      </c>
      <c r="AC44" s="477">
        <v>0.68400000000000005</v>
      </c>
      <c r="AD44" s="475">
        <v>108.63355086866606</v>
      </c>
      <c r="AE44" s="476">
        <v>0.97199999999999998</v>
      </c>
      <c r="AF44" s="477">
        <v>0.53100000000000003</v>
      </c>
      <c r="AG44" s="475">
        <v>94.54635017804668</v>
      </c>
      <c r="AH44" s="476">
        <v>0.90900000000000003</v>
      </c>
      <c r="AI44" s="477">
        <v>0.48799999999999999</v>
      </c>
      <c r="AJ44" s="479">
        <v>108.50987879345128</v>
      </c>
      <c r="AK44" s="476">
        <v>0.96299999999999997</v>
      </c>
      <c r="AL44" s="478">
        <v>0.54800000000000004</v>
      </c>
      <c r="AM44" s="475">
        <v>107.15773077110298</v>
      </c>
      <c r="AN44" s="476">
        <v>0.95099999999999996</v>
      </c>
      <c r="AO44" s="477">
        <v>0.44</v>
      </c>
      <c r="AP44" s="475">
        <v>98.226041890146689</v>
      </c>
      <c r="AQ44" s="476">
        <v>0.93400000000000005</v>
      </c>
      <c r="AR44" s="477">
        <v>0.45</v>
      </c>
      <c r="AS44" s="475">
        <v>105.46754574316761</v>
      </c>
      <c r="AT44" s="476">
        <v>0.93600000000000005</v>
      </c>
      <c r="AU44" s="477">
        <v>0.45900000000000002</v>
      </c>
      <c r="AV44" s="479">
        <v>107.49576777669006</v>
      </c>
      <c r="AW44" s="476">
        <v>0.95399999999999996</v>
      </c>
      <c r="AX44" s="478">
        <v>0.46800000000000003</v>
      </c>
      <c r="AY44" s="475">
        <v>102.39448205601238</v>
      </c>
      <c r="AZ44" s="476">
        <v>0.95199999999999996</v>
      </c>
      <c r="BA44" s="477">
        <v>0.52200000000000002</v>
      </c>
      <c r="BB44" s="475">
        <v>107.03620561363385</v>
      </c>
      <c r="BC44" s="476">
        <v>0.95399999999999996</v>
      </c>
      <c r="BD44" s="477">
        <v>0.54900000000000004</v>
      </c>
      <c r="BE44" s="475">
        <v>106.297345473641</v>
      </c>
      <c r="BF44" s="476">
        <v>0.93600000000000005</v>
      </c>
      <c r="BG44" s="477">
        <v>0.53100000000000003</v>
      </c>
      <c r="BH44" s="479">
        <v>116.92203266367012</v>
      </c>
      <c r="BI44" s="476">
        <v>1.0169999999999999</v>
      </c>
      <c r="BJ44" s="478">
        <v>0.65700000000000003</v>
      </c>
      <c r="BK44" s="475">
        <v>108.34152519428794</v>
      </c>
      <c r="BL44" s="476">
        <v>0.95399999999999996</v>
      </c>
      <c r="BM44" s="477">
        <v>0.504</v>
      </c>
      <c r="BN44" s="475">
        <v>98.463125838780655</v>
      </c>
      <c r="BO44" s="476">
        <v>0.88100000000000001</v>
      </c>
      <c r="BP44" s="477">
        <v>0.432</v>
      </c>
      <c r="BQ44" s="475">
        <v>102.23082555927709</v>
      </c>
      <c r="BR44" s="476">
        <v>0.90600000000000003</v>
      </c>
      <c r="BS44" s="477">
        <v>0.432</v>
      </c>
      <c r="BT44" s="479">
        <v>102.29928879538345</v>
      </c>
      <c r="BU44" s="476">
        <v>0.98399999999999999</v>
      </c>
      <c r="BV44" s="478">
        <v>0.71099999999999997</v>
      </c>
      <c r="BW44" s="475">
        <v>123.72154404486969</v>
      </c>
      <c r="BX44" s="476">
        <v>1.107</v>
      </c>
      <c r="BY44" s="477">
        <v>0.81899999999999995</v>
      </c>
      <c r="BZ44" s="475">
        <v>122.19411757517994</v>
      </c>
      <c r="CA44" s="476">
        <v>1.08</v>
      </c>
      <c r="CB44" s="477">
        <v>0.73799999999999999</v>
      </c>
    </row>
    <row r="45" spans="1:80">
      <c r="A45" s="708"/>
      <c r="B45" s="737"/>
      <c r="C45" s="273" t="s">
        <v>233</v>
      </c>
      <c r="D45" s="274"/>
      <c r="E45" s="474" t="s">
        <v>126</v>
      </c>
      <c r="F45" s="445"/>
      <c r="G45" s="446"/>
      <c r="H45" s="447"/>
      <c r="I45" s="475">
        <v>17.527218739689872</v>
      </c>
      <c r="J45" s="476">
        <v>0.153</v>
      </c>
      <c r="K45" s="477">
        <v>0.18</v>
      </c>
      <c r="L45" s="475">
        <v>15.465193005608711</v>
      </c>
      <c r="M45" s="476">
        <v>0.13500000000000001</v>
      </c>
      <c r="N45" s="477">
        <v>0.1</v>
      </c>
      <c r="O45" s="475">
        <v>15.660954942388566</v>
      </c>
      <c r="P45" s="476">
        <v>0.13500000000000001</v>
      </c>
      <c r="Q45" s="477">
        <v>0.1</v>
      </c>
      <c r="R45" s="475">
        <v>15.861736416008936</v>
      </c>
      <c r="S45" s="476">
        <v>0.13500000000000001</v>
      </c>
      <c r="T45" s="477">
        <v>0.13</v>
      </c>
      <c r="U45" s="475">
        <v>14.80428732160834</v>
      </c>
      <c r="V45" s="476">
        <v>0.126</v>
      </c>
      <c r="W45" s="477">
        <v>0.12</v>
      </c>
      <c r="X45" s="475">
        <v>17.401061047098406</v>
      </c>
      <c r="Y45" s="476">
        <v>0.15</v>
      </c>
      <c r="Z45" s="478">
        <v>0.18</v>
      </c>
      <c r="AA45" s="475">
        <v>16.304389525292901</v>
      </c>
      <c r="AB45" s="476">
        <v>0.153</v>
      </c>
      <c r="AC45" s="477">
        <v>0.15</v>
      </c>
      <c r="AD45" s="475">
        <v>17.099725599697436</v>
      </c>
      <c r="AE45" s="476">
        <v>0.153</v>
      </c>
      <c r="AF45" s="477">
        <v>0.15</v>
      </c>
      <c r="AG45" s="475">
        <v>16.849844586186538</v>
      </c>
      <c r="AH45" s="476">
        <v>0.16200000000000001</v>
      </c>
      <c r="AI45" s="477">
        <v>0.16</v>
      </c>
      <c r="AJ45" s="479">
        <v>19.268109318463313</v>
      </c>
      <c r="AK45" s="476">
        <v>0.17100000000000001</v>
      </c>
      <c r="AL45" s="478">
        <v>0.16</v>
      </c>
      <c r="AM45" s="475">
        <v>19.268109318463313</v>
      </c>
      <c r="AN45" s="476">
        <v>0.17100000000000001</v>
      </c>
      <c r="AO45" s="477">
        <v>0.18</v>
      </c>
      <c r="AP45" s="475">
        <v>20.823079544163857</v>
      </c>
      <c r="AQ45" s="476">
        <v>0.19800000000000001</v>
      </c>
      <c r="AR45" s="477">
        <v>0.18</v>
      </c>
      <c r="AS45" s="475">
        <v>18.253998301702087</v>
      </c>
      <c r="AT45" s="476">
        <v>0.16200000000000001</v>
      </c>
      <c r="AU45" s="477">
        <v>0.15</v>
      </c>
      <c r="AV45" s="479">
        <v>16.225776268179629</v>
      </c>
      <c r="AW45" s="476">
        <v>0.14399999999999999</v>
      </c>
      <c r="AX45" s="478">
        <v>0.12</v>
      </c>
      <c r="AY45" s="475">
        <v>18.392286167624071</v>
      </c>
      <c r="AZ45" s="476">
        <v>0.17100000000000001</v>
      </c>
      <c r="BA45" s="477">
        <v>0.15</v>
      </c>
      <c r="BB45" s="475">
        <v>17.166183919167693</v>
      </c>
      <c r="BC45" s="476">
        <v>0.153</v>
      </c>
      <c r="BD45" s="477">
        <v>0.15</v>
      </c>
      <c r="BE45" s="475">
        <v>18.397617485822479</v>
      </c>
      <c r="BF45" s="476">
        <v>0.16200000000000001</v>
      </c>
      <c r="BG45" s="477">
        <v>0.16</v>
      </c>
      <c r="BH45" s="479">
        <v>25.867706341519941</v>
      </c>
      <c r="BI45" s="476">
        <v>0.22500000000000001</v>
      </c>
      <c r="BJ45" s="478">
        <v>0.36</v>
      </c>
      <c r="BK45" s="475">
        <v>17.375527625499011</v>
      </c>
      <c r="BL45" s="476">
        <v>0.153</v>
      </c>
      <c r="BM45" s="477">
        <v>0.15</v>
      </c>
      <c r="BN45" s="475">
        <v>15.08799317620362</v>
      </c>
      <c r="BO45" s="476">
        <v>0.13500000000000001</v>
      </c>
      <c r="BP45" s="477">
        <v>0.14000000000000001</v>
      </c>
      <c r="BQ45" s="475">
        <v>19.295222042645015</v>
      </c>
      <c r="BR45" s="476">
        <v>0.17100000000000001</v>
      </c>
      <c r="BS45" s="477">
        <v>0.16</v>
      </c>
      <c r="BT45" s="479">
        <v>15.906291855379743</v>
      </c>
      <c r="BU45" s="476">
        <v>0.153</v>
      </c>
      <c r="BV45" s="478">
        <v>0.15</v>
      </c>
      <c r="BW45" s="475">
        <v>16.093859387950527</v>
      </c>
      <c r="BX45" s="476">
        <v>0.14399999999999999</v>
      </c>
      <c r="BY45" s="477">
        <v>0.14000000000000001</v>
      </c>
      <c r="BZ45" s="475">
        <v>15.274264696897493</v>
      </c>
      <c r="CA45" s="476">
        <v>0.13500000000000001</v>
      </c>
      <c r="CB45" s="477">
        <v>0.12</v>
      </c>
    </row>
    <row r="46" spans="1:80">
      <c r="A46" s="708"/>
      <c r="B46" s="737"/>
      <c r="C46" s="273" t="s">
        <v>234</v>
      </c>
      <c r="D46" s="274"/>
      <c r="E46" s="474" t="s">
        <v>235</v>
      </c>
      <c r="F46" s="445"/>
      <c r="G46" s="446"/>
      <c r="H46" s="447"/>
      <c r="I46" s="475">
        <v>0</v>
      </c>
      <c r="J46" s="476">
        <v>0</v>
      </c>
      <c r="K46" s="477">
        <v>0</v>
      </c>
      <c r="L46" s="475">
        <v>0</v>
      </c>
      <c r="M46" s="476">
        <v>0</v>
      </c>
      <c r="N46" s="477">
        <v>0</v>
      </c>
      <c r="O46" s="475">
        <v>0</v>
      </c>
      <c r="P46" s="476">
        <v>0</v>
      </c>
      <c r="Q46" s="477">
        <v>0</v>
      </c>
      <c r="R46" s="475">
        <v>0</v>
      </c>
      <c r="S46" s="476">
        <v>0</v>
      </c>
      <c r="T46" s="477">
        <v>0</v>
      </c>
      <c r="U46" s="475">
        <v>0</v>
      </c>
      <c r="V46" s="476">
        <v>0</v>
      </c>
      <c r="W46" s="477">
        <v>0</v>
      </c>
      <c r="X46" s="475">
        <v>0</v>
      </c>
      <c r="Y46" s="476">
        <v>0</v>
      </c>
      <c r="Z46" s="478">
        <v>0</v>
      </c>
      <c r="AA46" s="475">
        <v>0</v>
      </c>
      <c r="AB46" s="476">
        <v>0</v>
      </c>
      <c r="AC46" s="477">
        <v>0</v>
      </c>
      <c r="AD46" s="475">
        <v>0</v>
      </c>
      <c r="AE46" s="476">
        <v>0</v>
      </c>
      <c r="AF46" s="477">
        <v>0</v>
      </c>
      <c r="AG46" s="475">
        <v>0</v>
      </c>
      <c r="AH46" s="476">
        <v>0</v>
      </c>
      <c r="AI46" s="477">
        <v>0</v>
      </c>
      <c r="AJ46" s="479">
        <v>0</v>
      </c>
      <c r="AK46" s="476">
        <v>0</v>
      </c>
      <c r="AL46" s="478">
        <v>0</v>
      </c>
      <c r="AM46" s="475">
        <v>0</v>
      </c>
      <c r="AN46" s="476">
        <v>0</v>
      </c>
      <c r="AO46" s="477">
        <v>0</v>
      </c>
      <c r="AP46" s="475">
        <v>0</v>
      </c>
      <c r="AQ46" s="476">
        <v>0</v>
      </c>
      <c r="AR46" s="477">
        <v>0</v>
      </c>
      <c r="AS46" s="475">
        <v>0</v>
      </c>
      <c r="AT46" s="476">
        <v>0</v>
      </c>
      <c r="AU46" s="477">
        <v>0</v>
      </c>
      <c r="AV46" s="479">
        <v>0</v>
      </c>
      <c r="AW46" s="476">
        <v>0</v>
      </c>
      <c r="AX46" s="478">
        <v>0</v>
      </c>
      <c r="AY46" s="475">
        <v>0</v>
      </c>
      <c r="AZ46" s="476">
        <v>0</v>
      </c>
      <c r="BA46" s="477">
        <v>0</v>
      </c>
      <c r="BB46" s="475">
        <v>0</v>
      </c>
      <c r="BC46" s="476">
        <v>0</v>
      </c>
      <c r="BD46" s="477">
        <v>0</v>
      </c>
      <c r="BE46" s="475">
        <v>0.6813932402156474</v>
      </c>
      <c r="BF46" s="476">
        <v>6.0000000000000001E-3</v>
      </c>
      <c r="BG46" s="477">
        <v>0</v>
      </c>
      <c r="BH46" s="479">
        <v>0</v>
      </c>
      <c r="BI46" s="476">
        <v>0</v>
      </c>
      <c r="BJ46" s="478">
        <v>0</v>
      </c>
      <c r="BK46" s="475">
        <v>0</v>
      </c>
      <c r="BL46" s="476">
        <v>0</v>
      </c>
      <c r="BM46" s="477">
        <v>0</v>
      </c>
      <c r="BN46" s="475">
        <v>0</v>
      </c>
      <c r="BO46" s="476">
        <v>0</v>
      </c>
      <c r="BP46" s="477">
        <v>0</v>
      </c>
      <c r="BQ46" s="475">
        <v>0</v>
      </c>
      <c r="BR46" s="476">
        <v>0</v>
      </c>
      <c r="BS46" s="477">
        <v>0</v>
      </c>
      <c r="BT46" s="479">
        <v>0</v>
      </c>
      <c r="BU46" s="476">
        <v>0</v>
      </c>
      <c r="BV46" s="478">
        <v>0</v>
      </c>
      <c r="BW46" s="475">
        <v>0</v>
      </c>
      <c r="BX46" s="476">
        <v>0</v>
      </c>
      <c r="BY46" s="477">
        <v>0</v>
      </c>
      <c r="BZ46" s="475">
        <v>0</v>
      </c>
      <c r="CA46" s="476">
        <v>0</v>
      </c>
      <c r="CB46" s="477">
        <v>0</v>
      </c>
    </row>
    <row r="47" spans="1:80">
      <c r="A47" s="708"/>
      <c r="B47" s="737"/>
      <c r="C47" s="273" t="s">
        <v>236</v>
      </c>
      <c r="D47" s="274"/>
      <c r="E47" s="474" t="s">
        <v>237</v>
      </c>
      <c r="F47" s="445"/>
      <c r="G47" s="446"/>
      <c r="H47" s="447"/>
      <c r="I47" s="475">
        <v>30.243044099857034</v>
      </c>
      <c r="J47" s="476">
        <v>0.26400000000000001</v>
      </c>
      <c r="K47" s="477">
        <v>0.44800000000000001</v>
      </c>
      <c r="L47" s="475">
        <v>31.61772792257781</v>
      </c>
      <c r="M47" s="476">
        <v>0.27600000000000002</v>
      </c>
      <c r="N47" s="477">
        <v>0.45600000000000002</v>
      </c>
      <c r="O47" s="475">
        <v>36.194206977964683</v>
      </c>
      <c r="P47" s="476">
        <v>0.312</v>
      </c>
      <c r="Q47" s="477">
        <v>0.504</v>
      </c>
      <c r="R47" s="475">
        <v>34.660831427575083</v>
      </c>
      <c r="S47" s="476">
        <v>0.29499999999999998</v>
      </c>
      <c r="T47" s="477">
        <v>0.46800000000000003</v>
      </c>
      <c r="U47" s="475">
        <v>35.248303146686524</v>
      </c>
      <c r="V47" s="476">
        <v>0.3</v>
      </c>
      <c r="W47" s="477">
        <v>0.46800000000000003</v>
      </c>
      <c r="X47" s="475">
        <v>30.625867442893195</v>
      </c>
      <c r="Y47" s="476">
        <v>0.26400000000000001</v>
      </c>
      <c r="Z47" s="478">
        <v>0.432</v>
      </c>
      <c r="AA47" s="475">
        <v>30.690615577021934</v>
      </c>
      <c r="AB47" s="476">
        <v>0.28799999999999998</v>
      </c>
      <c r="AC47" s="477">
        <v>0.44400000000000001</v>
      </c>
      <c r="AD47" s="475">
        <v>32.187718775901054</v>
      </c>
      <c r="AE47" s="476">
        <v>0.28799999999999998</v>
      </c>
      <c r="AF47" s="477">
        <v>0.45600000000000002</v>
      </c>
      <c r="AG47" s="475">
        <v>26.210869356290168</v>
      </c>
      <c r="AH47" s="476">
        <v>0.252</v>
      </c>
      <c r="AI47" s="477">
        <v>0.39600000000000002</v>
      </c>
      <c r="AJ47" s="479">
        <v>33.803700558707561</v>
      </c>
      <c r="AK47" s="476">
        <v>0.3</v>
      </c>
      <c r="AL47" s="478">
        <v>0.36799999999999999</v>
      </c>
      <c r="AM47" s="475">
        <v>33.803700558707561</v>
      </c>
      <c r="AN47" s="476">
        <v>0.3</v>
      </c>
      <c r="AO47" s="477">
        <v>0.308</v>
      </c>
      <c r="AP47" s="475">
        <v>30.288115700601978</v>
      </c>
      <c r="AQ47" s="476">
        <v>0.28799999999999998</v>
      </c>
      <c r="AR47" s="477">
        <v>0.40799999999999997</v>
      </c>
      <c r="AS47" s="475">
        <v>32.451552536359259</v>
      </c>
      <c r="AT47" s="476">
        <v>0.28799999999999998</v>
      </c>
      <c r="AU47" s="477">
        <v>0.45600000000000002</v>
      </c>
      <c r="AV47" s="479">
        <v>35.155848581055864</v>
      </c>
      <c r="AW47" s="476">
        <v>0.312</v>
      </c>
      <c r="AX47" s="478">
        <v>0.45600000000000002</v>
      </c>
      <c r="AY47" s="475">
        <v>30.976481966524755</v>
      </c>
      <c r="AZ47" s="476">
        <v>0.28799999999999998</v>
      </c>
      <c r="BA47" s="477">
        <v>0.45600000000000002</v>
      </c>
      <c r="BB47" s="475">
        <v>33.659184155230768</v>
      </c>
      <c r="BC47" s="476">
        <v>0.3</v>
      </c>
      <c r="BD47" s="477">
        <v>0.45600000000000002</v>
      </c>
      <c r="BE47" s="475">
        <v>35.43244849121367</v>
      </c>
      <c r="BF47" s="476">
        <v>0.312</v>
      </c>
      <c r="BG47" s="477">
        <v>0.504</v>
      </c>
      <c r="BH47" s="479">
        <v>34.490275122026588</v>
      </c>
      <c r="BI47" s="476">
        <v>0.3</v>
      </c>
      <c r="BJ47" s="478">
        <v>0.46800000000000003</v>
      </c>
      <c r="BK47" s="475">
        <v>32.706875530351077</v>
      </c>
      <c r="BL47" s="476">
        <v>0.28799999999999998</v>
      </c>
      <c r="BM47" s="477">
        <v>0.45600000000000002</v>
      </c>
      <c r="BN47" s="475">
        <v>29.728934702741949</v>
      </c>
      <c r="BO47" s="476">
        <v>0.26600000000000001</v>
      </c>
      <c r="BP47" s="477">
        <v>0.40799999999999997</v>
      </c>
      <c r="BQ47" s="475">
        <v>29.789114732504583</v>
      </c>
      <c r="BR47" s="476">
        <v>0.26400000000000001</v>
      </c>
      <c r="BS47" s="477">
        <v>0.432</v>
      </c>
      <c r="BT47" s="479">
        <v>29.9412552571854</v>
      </c>
      <c r="BU47" s="476">
        <v>0.28799999999999998</v>
      </c>
      <c r="BV47" s="478">
        <v>0.46800000000000003</v>
      </c>
      <c r="BW47" s="475">
        <v>34.870028673892811</v>
      </c>
      <c r="BX47" s="476">
        <v>0.312</v>
      </c>
      <c r="BY47" s="477">
        <v>0.504</v>
      </c>
      <c r="BZ47" s="475">
        <v>32.585098020047987</v>
      </c>
      <c r="CA47" s="476">
        <v>0.28799999999999998</v>
      </c>
      <c r="CB47" s="477">
        <v>0.48799999999999999</v>
      </c>
    </row>
    <row r="48" spans="1:80">
      <c r="A48" s="708"/>
      <c r="B48" s="737"/>
      <c r="C48" s="273" t="s">
        <v>238</v>
      </c>
      <c r="D48" s="274"/>
      <c r="E48" s="474" t="s">
        <v>239</v>
      </c>
      <c r="F48" s="445"/>
      <c r="G48" s="446"/>
      <c r="H48" s="447"/>
      <c r="I48" s="475">
        <v>2.405696689761355</v>
      </c>
      <c r="J48" s="476">
        <v>2.1000000000000001E-2</v>
      </c>
      <c r="K48" s="477">
        <v>0</v>
      </c>
      <c r="L48" s="475">
        <v>2.2911397045346238</v>
      </c>
      <c r="M48" s="476">
        <v>0.02</v>
      </c>
      <c r="N48" s="477">
        <v>0</v>
      </c>
      <c r="O48" s="475">
        <v>2.6681626938884224</v>
      </c>
      <c r="P48" s="476">
        <v>2.3E-2</v>
      </c>
      <c r="Q48" s="477">
        <v>0</v>
      </c>
      <c r="R48" s="475">
        <v>2.4673812202680567</v>
      </c>
      <c r="S48" s="476">
        <v>2.1000000000000001E-2</v>
      </c>
      <c r="T48" s="477">
        <v>0</v>
      </c>
      <c r="U48" s="475">
        <v>2.5848755640903449</v>
      </c>
      <c r="V48" s="476">
        <v>2.1999999999999999E-2</v>
      </c>
      <c r="W48" s="477">
        <v>0</v>
      </c>
      <c r="X48" s="475">
        <v>1.972120252004486</v>
      </c>
      <c r="Y48" s="476">
        <v>1.7000000000000001E-2</v>
      </c>
      <c r="Z48" s="478">
        <v>0</v>
      </c>
      <c r="AA48" s="475">
        <v>2.2378573858245159</v>
      </c>
      <c r="AB48" s="476">
        <v>2.1000000000000001E-2</v>
      </c>
      <c r="AC48" s="477">
        <v>0</v>
      </c>
      <c r="AD48" s="475">
        <v>4.2469906718202779</v>
      </c>
      <c r="AE48" s="476">
        <v>3.7999999999999999E-2</v>
      </c>
      <c r="AF48" s="477">
        <v>0</v>
      </c>
      <c r="AG48" s="475">
        <v>7.8008539750863601</v>
      </c>
      <c r="AH48" s="476">
        <v>7.4999999999999997E-2</v>
      </c>
      <c r="AI48" s="477">
        <v>0</v>
      </c>
      <c r="AJ48" s="479">
        <v>9.0143201489886842</v>
      </c>
      <c r="AK48" s="476">
        <v>0.08</v>
      </c>
      <c r="AL48" s="478">
        <v>0</v>
      </c>
      <c r="AM48" s="475">
        <v>9.8030731620251945</v>
      </c>
      <c r="AN48" s="476">
        <v>8.6999999999999994E-2</v>
      </c>
      <c r="AO48" s="477">
        <v>0</v>
      </c>
      <c r="AP48" s="475">
        <v>8.9392008144137769</v>
      </c>
      <c r="AQ48" s="476">
        <v>8.5000000000000006E-2</v>
      </c>
      <c r="AR48" s="477">
        <v>0</v>
      </c>
      <c r="AS48" s="475">
        <v>8.2255671359521738</v>
      </c>
      <c r="AT48" s="476">
        <v>7.2999999999999995E-2</v>
      </c>
      <c r="AU48" s="477">
        <v>0</v>
      </c>
      <c r="AV48" s="479">
        <v>9.2396781527134006</v>
      </c>
      <c r="AW48" s="476">
        <v>8.2000000000000003E-2</v>
      </c>
      <c r="AX48" s="478">
        <v>0</v>
      </c>
      <c r="AY48" s="475">
        <v>7.7441204916311888</v>
      </c>
      <c r="AZ48" s="476">
        <v>7.1999999999999995E-2</v>
      </c>
      <c r="BA48" s="477">
        <v>0</v>
      </c>
      <c r="BB48" s="475">
        <v>6.5074422700112828</v>
      </c>
      <c r="BC48" s="476">
        <v>5.8000000000000003E-2</v>
      </c>
      <c r="BD48" s="477">
        <v>0</v>
      </c>
      <c r="BE48" s="475">
        <v>4.0883594412938846</v>
      </c>
      <c r="BF48" s="476">
        <v>3.5999999999999997E-2</v>
      </c>
      <c r="BG48" s="477">
        <v>0</v>
      </c>
      <c r="BH48" s="479">
        <v>2.6442544260220386</v>
      </c>
      <c r="BI48" s="476">
        <v>2.3E-2</v>
      </c>
      <c r="BJ48" s="478">
        <v>0</v>
      </c>
      <c r="BK48" s="475">
        <v>2.2713108007188247</v>
      </c>
      <c r="BL48" s="476">
        <v>0.02</v>
      </c>
      <c r="BM48" s="477">
        <v>0</v>
      </c>
      <c r="BN48" s="475">
        <v>2.1234953359101389</v>
      </c>
      <c r="BO48" s="476">
        <v>1.9E-2</v>
      </c>
      <c r="BP48" s="477">
        <v>0</v>
      </c>
      <c r="BQ48" s="475">
        <v>2.1439135602938904</v>
      </c>
      <c r="BR48" s="476">
        <v>1.9E-2</v>
      </c>
      <c r="BS48" s="477">
        <v>0</v>
      </c>
      <c r="BT48" s="479">
        <v>1.9752911454393145</v>
      </c>
      <c r="BU48" s="476">
        <v>1.9E-2</v>
      </c>
      <c r="BV48" s="478">
        <v>0</v>
      </c>
      <c r="BW48" s="475">
        <v>2.3470211607427856</v>
      </c>
      <c r="BX48" s="476">
        <v>2.1000000000000001E-2</v>
      </c>
      <c r="BY48" s="477">
        <v>0</v>
      </c>
      <c r="BZ48" s="475">
        <v>2.6022821335454989</v>
      </c>
      <c r="CA48" s="476">
        <v>2.3E-2</v>
      </c>
      <c r="CB48" s="477">
        <v>0</v>
      </c>
    </row>
    <row r="49" spans="1:80">
      <c r="A49" s="708"/>
      <c r="B49" s="737"/>
      <c r="C49" s="273" t="s">
        <v>240</v>
      </c>
      <c r="D49" s="274"/>
      <c r="E49" s="474" t="s">
        <v>241</v>
      </c>
      <c r="F49" s="445"/>
      <c r="G49" s="446"/>
      <c r="H49" s="447"/>
      <c r="I49" s="475">
        <v>107.79812309835405</v>
      </c>
      <c r="J49" s="476">
        <v>0.94099999999999995</v>
      </c>
      <c r="K49" s="477">
        <v>0</v>
      </c>
      <c r="L49" s="475">
        <v>114.67154221195791</v>
      </c>
      <c r="M49" s="476">
        <v>1.0009999999999999</v>
      </c>
      <c r="N49" s="477">
        <v>0</v>
      </c>
      <c r="O49" s="475">
        <v>115.54304535273342</v>
      </c>
      <c r="P49" s="476">
        <v>0.996</v>
      </c>
      <c r="Q49" s="477">
        <v>0</v>
      </c>
      <c r="R49" s="475">
        <v>108.32978500414991</v>
      </c>
      <c r="S49" s="476">
        <v>0.92200000000000004</v>
      </c>
      <c r="T49" s="477">
        <v>0</v>
      </c>
      <c r="U49" s="475">
        <v>109.85721147383967</v>
      </c>
      <c r="V49" s="476">
        <v>0.93500000000000005</v>
      </c>
      <c r="W49" s="477">
        <v>0</v>
      </c>
      <c r="X49" s="475">
        <v>98.606012600224304</v>
      </c>
      <c r="Y49" s="476">
        <v>0.85</v>
      </c>
      <c r="Z49" s="478">
        <v>0</v>
      </c>
      <c r="AA49" s="475">
        <v>96.121302953033975</v>
      </c>
      <c r="AB49" s="476">
        <v>0.90200000000000002</v>
      </c>
      <c r="AC49" s="477">
        <v>0</v>
      </c>
      <c r="AD49" s="475">
        <v>104.83361184651108</v>
      </c>
      <c r="AE49" s="476">
        <v>0.93799999999999994</v>
      </c>
      <c r="AF49" s="477">
        <v>0</v>
      </c>
      <c r="AG49" s="475">
        <v>98.18674869975365</v>
      </c>
      <c r="AH49" s="476">
        <v>0.94399999999999995</v>
      </c>
      <c r="AI49" s="477">
        <v>0</v>
      </c>
      <c r="AJ49" s="479">
        <v>114.707223895881</v>
      </c>
      <c r="AK49" s="476">
        <v>1.018</v>
      </c>
      <c r="AL49" s="478">
        <v>0</v>
      </c>
      <c r="AM49" s="475">
        <v>107.04505176924062</v>
      </c>
      <c r="AN49" s="476">
        <v>0.95</v>
      </c>
      <c r="AO49" s="477">
        <v>0</v>
      </c>
      <c r="AP49" s="475">
        <v>103.69472944719982</v>
      </c>
      <c r="AQ49" s="476">
        <v>0.98599999999999999</v>
      </c>
      <c r="AR49" s="477">
        <v>0</v>
      </c>
      <c r="AS49" s="475">
        <v>109.74934781393722</v>
      </c>
      <c r="AT49" s="476">
        <v>0.97399999999999998</v>
      </c>
      <c r="AU49" s="477">
        <v>0</v>
      </c>
      <c r="AV49" s="479">
        <v>108.735236797176</v>
      </c>
      <c r="AW49" s="476">
        <v>0.96499999999999997</v>
      </c>
      <c r="AX49" s="478">
        <v>0</v>
      </c>
      <c r="AY49" s="475">
        <v>99.060207955448959</v>
      </c>
      <c r="AZ49" s="476">
        <v>0.92100000000000004</v>
      </c>
      <c r="BA49" s="477">
        <v>0</v>
      </c>
      <c r="BB49" s="475">
        <v>104.45566816173283</v>
      </c>
      <c r="BC49" s="476">
        <v>0.93100000000000005</v>
      </c>
      <c r="BD49" s="477">
        <v>0</v>
      </c>
      <c r="BE49" s="475">
        <v>98.688454291232944</v>
      </c>
      <c r="BF49" s="476">
        <v>0.86899999999999999</v>
      </c>
      <c r="BG49" s="477">
        <v>0</v>
      </c>
      <c r="BH49" s="479">
        <v>100.94153852379782</v>
      </c>
      <c r="BI49" s="476">
        <v>0.878</v>
      </c>
      <c r="BJ49" s="478">
        <v>0</v>
      </c>
      <c r="BK49" s="475">
        <v>101.98185495227523</v>
      </c>
      <c r="BL49" s="476">
        <v>0.89800000000000002</v>
      </c>
      <c r="BM49" s="477">
        <v>0</v>
      </c>
      <c r="BN49" s="475">
        <v>96.227867590454196</v>
      </c>
      <c r="BO49" s="476">
        <v>0.86099999999999999</v>
      </c>
      <c r="BP49" s="477">
        <v>0</v>
      </c>
      <c r="BQ49" s="475">
        <v>106.18014001245005</v>
      </c>
      <c r="BR49" s="476">
        <v>0.94099999999999995</v>
      </c>
      <c r="BS49" s="477">
        <v>0</v>
      </c>
      <c r="BT49" s="479">
        <v>99.596258806887533</v>
      </c>
      <c r="BU49" s="476">
        <v>0.95799999999999996</v>
      </c>
      <c r="BV49" s="478">
        <v>0</v>
      </c>
      <c r="BW49" s="475">
        <v>112.6570157156537</v>
      </c>
      <c r="BX49" s="476">
        <v>1.008</v>
      </c>
      <c r="BY49" s="477">
        <v>0</v>
      </c>
      <c r="BZ49" s="475">
        <v>108.73013610161844</v>
      </c>
      <c r="CA49" s="476">
        <v>0.96099999999999997</v>
      </c>
      <c r="CB49" s="477">
        <v>0</v>
      </c>
    </row>
    <row r="50" spans="1:80">
      <c r="A50" s="708"/>
      <c r="B50" s="737"/>
      <c r="C50" s="273" t="s">
        <v>242</v>
      </c>
      <c r="D50" s="274"/>
      <c r="E50" s="474" t="s">
        <v>243</v>
      </c>
      <c r="F50" s="445"/>
      <c r="G50" s="446"/>
      <c r="H50" s="447"/>
      <c r="I50" s="475">
        <v>30.243044099857034</v>
      </c>
      <c r="J50" s="476">
        <v>0.26400000000000001</v>
      </c>
      <c r="K50" s="477">
        <v>0.33500000000000002</v>
      </c>
      <c r="L50" s="475">
        <v>30.128487114630303</v>
      </c>
      <c r="M50" s="476">
        <v>0.26300000000000001</v>
      </c>
      <c r="N50" s="477">
        <v>0.33600000000000002</v>
      </c>
      <c r="O50" s="475">
        <v>30.277846221951226</v>
      </c>
      <c r="P50" s="476">
        <v>0.26100000000000001</v>
      </c>
      <c r="Q50" s="477">
        <v>0.33700000000000002</v>
      </c>
      <c r="R50" s="475">
        <v>30.666023737617277</v>
      </c>
      <c r="S50" s="476">
        <v>0.26100000000000001</v>
      </c>
      <c r="T50" s="477">
        <v>0.33900000000000002</v>
      </c>
      <c r="U50" s="475">
        <v>30.666023737617277</v>
      </c>
      <c r="V50" s="476">
        <v>0.26100000000000001</v>
      </c>
      <c r="W50" s="477">
        <v>0.34399999999999997</v>
      </c>
      <c r="X50" s="475">
        <v>29.929825001009259</v>
      </c>
      <c r="Y50" s="476">
        <v>0.25800000000000001</v>
      </c>
      <c r="Z50" s="478">
        <v>0.34100000000000003</v>
      </c>
      <c r="AA50" s="475">
        <v>28.133064278936772</v>
      </c>
      <c r="AB50" s="476">
        <v>0.26400000000000001</v>
      </c>
      <c r="AC50" s="477">
        <v>0.34599999999999997</v>
      </c>
      <c r="AD50" s="475">
        <v>30.623038002072533</v>
      </c>
      <c r="AE50" s="476">
        <v>0.27400000000000002</v>
      </c>
      <c r="AF50" s="477">
        <v>0.34799999999999998</v>
      </c>
      <c r="AG50" s="475">
        <v>28.187085696645379</v>
      </c>
      <c r="AH50" s="476">
        <v>0.27100000000000002</v>
      </c>
      <c r="AI50" s="477">
        <v>0.33400000000000002</v>
      </c>
      <c r="AJ50" s="479">
        <v>30.536009504699166</v>
      </c>
      <c r="AK50" s="476">
        <v>0.27100000000000002</v>
      </c>
      <c r="AL50" s="478">
        <v>0.32200000000000001</v>
      </c>
      <c r="AM50" s="475">
        <v>30.648688506561527</v>
      </c>
      <c r="AN50" s="476">
        <v>0.27200000000000002</v>
      </c>
      <c r="AO50" s="477">
        <v>0.318</v>
      </c>
      <c r="AP50" s="475">
        <v>28.395108469314351</v>
      </c>
      <c r="AQ50" s="476">
        <v>0.27</v>
      </c>
      <c r="AR50" s="477">
        <v>0.315</v>
      </c>
      <c r="AS50" s="475">
        <v>30.19797249911209</v>
      </c>
      <c r="AT50" s="476">
        <v>0.26800000000000002</v>
      </c>
      <c r="AU50" s="477">
        <v>0.315</v>
      </c>
      <c r="AV50" s="479">
        <v>30.310651500974451</v>
      </c>
      <c r="AW50" s="476">
        <v>0.26900000000000002</v>
      </c>
      <c r="AX50" s="478">
        <v>0.318</v>
      </c>
      <c r="AY50" s="475">
        <v>28.825337385516093</v>
      </c>
      <c r="AZ50" s="476">
        <v>0.26800000000000002</v>
      </c>
      <c r="BA50" s="477">
        <v>0.318</v>
      </c>
      <c r="BB50" s="475">
        <v>30.742054861777437</v>
      </c>
      <c r="BC50" s="476">
        <v>0.27400000000000002</v>
      </c>
      <c r="BD50" s="477">
        <v>0.32900000000000001</v>
      </c>
      <c r="BE50" s="475">
        <v>30.549130269668193</v>
      </c>
      <c r="BF50" s="476">
        <v>0.26900000000000002</v>
      </c>
      <c r="BG50" s="477">
        <v>0.32500000000000001</v>
      </c>
      <c r="BH50" s="479">
        <v>32.075955863484729</v>
      </c>
      <c r="BI50" s="476">
        <v>0.27900000000000003</v>
      </c>
      <c r="BJ50" s="478">
        <v>0.33700000000000002</v>
      </c>
      <c r="BK50" s="475">
        <v>31.457654589955723</v>
      </c>
      <c r="BL50" s="476">
        <v>0.27700000000000002</v>
      </c>
      <c r="BM50" s="477">
        <v>0.35099999999999998</v>
      </c>
      <c r="BN50" s="475">
        <v>28.164253928913425</v>
      </c>
      <c r="BO50" s="476">
        <v>0.252</v>
      </c>
      <c r="BP50" s="477">
        <v>0.35199999999999998</v>
      </c>
      <c r="BQ50" s="475">
        <v>29.789114732504583</v>
      </c>
      <c r="BR50" s="476">
        <v>0.26400000000000001</v>
      </c>
      <c r="BS50" s="477">
        <v>0.34300000000000003</v>
      </c>
      <c r="BT50" s="479">
        <v>28.173889495476537</v>
      </c>
      <c r="BU50" s="476">
        <v>0.27100000000000002</v>
      </c>
      <c r="BV50" s="478">
        <v>0.33300000000000002</v>
      </c>
      <c r="BW50" s="475">
        <v>29.84069761515827</v>
      </c>
      <c r="BX50" s="476">
        <v>0.26700000000000002</v>
      </c>
      <c r="BY50" s="477">
        <v>0.32300000000000001</v>
      </c>
      <c r="BZ50" s="475">
        <v>30.774814796711983</v>
      </c>
      <c r="CA50" s="476">
        <v>0.27200000000000002</v>
      </c>
      <c r="CB50" s="477">
        <v>0.33</v>
      </c>
    </row>
    <row r="51" spans="1:80">
      <c r="A51" s="708"/>
      <c r="B51" s="737"/>
      <c r="C51" s="273" t="s">
        <v>244</v>
      </c>
      <c r="D51" s="274"/>
      <c r="E51" s="474" t="s">
        <v>245</v>
      </c>
      <c r="F51" s="445"/>
      <c r="G51" s="446"/>
      <c r="H51" s="447"/>
      <c r="I51" s="475">
        <v>41.01140071116977</v>
      </c>
      <c r="J51" s="476">
        <v>0.35799999999999998</v>
      </c>
      <c r="K51" s="477">
        <v>0.14000000000000001</v>
      </c>
      <c r="L51" s="475">
        <v>33.908867627112436</v>
      </c>
      <c r="M51" s="476">
        <v>0.29599999999999999</v>
      </c>
      <c r="N51" s="477">
        <v>0.13600000000000001</v>
      </c>
      <c r="O51" s="475">
        <v>30.625867442893195</v>
      </c>
      <c r="P51" s="476">
        <v>0.26400000000000001</v>
      </c>
      <c r="Q51" s="477">
        <v>0.13600000000000001</v>
      </c>
      <c r="R51" s="475">
        <v>28.316136861171508</v>
      </c>
      <c r="S51" s="476">
        <v>0.24099999999999999</v>
      </c>
      <c r="T51" s="477">
        <v>0.13400000000000001</v>
      </c>
      <c r="U51" s="475">
        <v>28.08114817352693</v>
      </c>
      <c r="V51" s="476">
        <v>0.23899999999999999</v>
      </c>
      <c r="W51" s="477">
        <v>0.13600000000000001</v>
      </c>
      <c r="X51" s="475">
        <v>29.117775485477999</v>
      </c>
      <c r="Y51" s="476">
        <v>0.251</v>
      </c>
      <c r="Z51" s="478">
        <v>0.13400000000000001</v>
      </c>
      <c r="AA51" s="475">
        <v>33.035037600266662</v>
      </c>
      <c r="AB51" s="476">
        <v>0.31</v>
      </c>
      <c r="AC51" s="477">
        <v>0.13800000000000001</v>
      </c>
      <c r="AD51" s="475">
        <v>40.122885557459995</v>
      </c>
      <c r="AE51" s="476">
        <v>0.35899999999999999</v>
      </c>
      <c r="AF51" s="477">
        <v>0.14299999999999999</v>
      </c>
      <c r="AG51" s="475">
        <v>42.644668397138766</v>
      </c>
      <c r="AH51" s="476">
        <v>0.41</v>
      </c>
      <c r="AI51" s="477">
        <v>0.14099999999999999</v>
      </c>
      <c r="AJ51" s="479">
        <v>51.3816248492355</v>
      </c>
      <c r="AK51" s="476">
        <v>0.45600000000000002</v>
      </c>
      <c r="AL51" s="478">
        <v>0.13600000000000001</v>
      </c>
      <c r="AM51" s="475">
        <v>51.719661854822576</v>
      </c>
      <c r="AN51" s="476">
        <v>0.45900000000000002</v>
      </c>
      <c r="AO51" s="477">
        <v>0.13600000000000001</v>
      </c>
      <c r="AP51" s="475">
        <v>49.007853876668477</v>
      </c>
      <c r="AQ51" s="476">
        <v>0.46600000000000003</v>
      </c>
      <c r="AR51" s="477">
        <v>0.14000000000000001</v>
      </c>
      <c r="AS51" s="475">
        <v>52.508414867859081</v>
      </c>
      <c r="AT51" s="476">
        <v>0.46600000000000003</v>
      </c>
      <c r="AU51" s="477">
        <v>0.13700000000000001</v>
      </c>
      <c r="AV51" s="479">
        <v>53.409846882757954</v>
      </c>
      <c r="AW51" s="476">
        <v>0.47399999999999998</v>
      </c>
      <c r="AX51" s="478">
        <v>0.13500000000000001</v>
      </c>
      <c r="AY51" s="475">
        <v>50.87456934085489</v>
      </c>
      <c r="AZ51" s="476">
        <v>0.47299999999999998</v>
      </c>
      <c r="BA51" s="477">
        <v>0.13500000000000001</v>
      </c>
      <c r="BB51" s="475">
        <v>53.854694648369232</v>
      </c>
      <c r="BC51" s="476">
        <v>0.48</v>
      </c>
      <c r="BD51" s="477">
        <v>0.14399999999999999</v>
      </c>
      <c r="BE51" s="475">
        <v>54.511459217251797</v>
      </c>
      <c r="BF51" s="476">
        <v>0.48</v>
      </c>
      <c r="BG51" s="477">
        <v>0.14899999999999999</v>
      </c>
      <c r="BH51" s="479">
        <v>54.264699525321838</v>
      </c>
      <c r="BI51" s="476">
        <v>0.47199999999999998</v>
      </c>
      <c r="BJ51" s="478">
        <v>0.14899999999999999</v>
      </c>
      <c r="BK51" s="475">
        <v>56.896335558006562</v>
      </c>
      <c r="BL51" s="476">
        <v>0.501</v>
      </c>
      <c r="BM51" s="477">
        <v>0.16400000000000001</v>
      </c>
      <c r="BN51" s="475">
        <v>53.646197959835092</v>
      </c>
      <c r="BO51" s="476">
        <v>0.48</v>
      </c>
      <c r="BP51" s="477">
        <v>0.17</v>
      </c>
      <c r="BQ51" s="475">
        <v>52.469463449297848</v>
      </c>
      <c r="BR51" s="476">
        <v>0.46500000000000002</v>
      </c>
      <c r="BS51" s="477">
        <v>0.158</v>
      </c>
      <c r="BT51" s="479">
        <v>51.253607089556951</v>
      </c>
      <c r="BU51" s="476">
        <v>0.49299999999999999</v>
      </c>
      <c r="BV51" s="478">
        <v>0.14799999999999999</v>
      </c>
      <c r="BW51" s="475">
        <v>56.77555950749214</v>
      </c>
      <c r="BX51" s="476">
        <v>0.50800000000000001</v>
      </c>
      <c r="BY51" s="477">
        <v>0.14899999999999999</v>
      </c>
      <c r="BZ51" s="475">
        <v>48.877647030071977</v>
      </c>
      <c r="CA51" s="476">
        <v>0.432</v>
      </c>
      <c r="CB51" s="477">
        <v>0.14499999999999999</v>
      </c>
    </row>
    <row r="52" spans="1:80">
      <c r="A52" s="708"/>
      <c r="B52" s="737"/>
      <c r="C52" s="480" t="s">
        <v>246</v>
      </c>
      <c r="D52" s="481"/>
      <c r="E52" s="482" t="s">
        <v>247</v>
      </c>
      <c r="F52" s="377"/>
      <c r="G52" s="378"/>
      <c r="H52" s="379"/>
      <c r="I52" s="395">
        <v>144.11268741522784</v>
      </c>
      <c r="J52" s="396">
        <v>1.258</v>
      </c>
      <c r="K52" s="397">
        <v>1.2</v>
      </c>
      <c r="L52" s="395">
        <v>146.86205506066941</v>
      </c>
      <c r="M52" s="396">
        <v>1.282</v>
      </c>
      <c r="N52" s="397">
        <v>1.2</v>
      </c>
      <c r="O52" s="395">
        <v>147.79301182668914</v>
      </c>
      <c r="P52" s="396">
        <v>1.274</v>
      </c>
      <c r="Q52" s="397">
        <v>1.32</v>
      </c>
      <c r="R52" s="395">
        <v>147.45540149697194</v>
      </c>
      <c r="S52" s="396">
        <v>1.2549999999999999</v>
      </c>
      <c r="T52" s="397">
        <v>1.35</v>
      </c>
      <c r="U52" s="395">
        <v>149.33531099812856</v>
      </c>
      <c r="V52" s="396">
        <v>1.2709999999999999</v>
      </c>
      <c r="W52" s="397">
        <v>1.3460000000000001</v>
      </c>
      <c r="X52" s="395">
        <v>147.79301182668914</v>
      </c>
      <c r="Y52" s="396">
        <v>1.274</v>
      </c>
      <c r="Z52" s="483">
        <v>1.252</v>
      </c>
      <c r="AA52" s="395">
        <v>133.20579677526882</v>
      </c>
      <c r="AB52" s="396">
        <v>1.25</v>
      </c>
      <c r="AC52" s="397">
        <v>1.246</v>
      </c>
      <c r="AD52" s="395">
        <v>140.03892925765285</v>
      </c>
      <c r="AE52" s="396">
        <v>1.2529999999999999</v>
      </c>
      <c r="AF52" s="397">
        <v>1.28</v>
      </c>
      <c r="AG52" s="395">
        <v>129.80621014543703</v>
      </c>
      <c r="AH52" s="396">
        <v>1.248</v>
      </c>
      <c r="AI52" s="397">
        <v>0.98899999999999999</v>
      </c>
      <c r="AJ52" s="484">
        <v>142.20090035029648</v>
      </c>
      <c r="AK52" s="396">
        <v>1.262</v>
      </c>
      <c r="AL52" s="483">
        <v>0.96</v>
      </c>
      <c r="AM52" s="395">
        <v>143.89108537823188</v>
      </c>
      <c r="AN52" s="396">
        <v>1.2769999999999999</v>
      </c>
      <c r="AO52" s="397">
        <v>0.96</v>
      </c>
      <c r="AP52" s="395">
        <v>132.19500498491905</v>
      </c>
      <c r="AQ52" s="396">
        <v>1.2569999999999999</v>
      </c>
      <c r="AR52" s="397">
        <v>0.96</v>
      </c>
      <c r="AS52" s="395">
        <v>141.75018434284706</v>
      </c>
      <c r="AT52" s="396">
        <v>1.258</v>
      </c>
      <c r="AU52" s="397">
        <v>0.9</v>
      </c>
      <c r="AV52" s="484">
        <v>143.32769036892009</v>
      </c>
      <c r="AW52" s="396">
        <v>1.272</v>
      </c>
      <c r="AX52" s="483">
        <v>0.92</v>
      </c>
      <c r="AY52" s="395">
        <v>119.71119593313213</v>
      </c>
      <c r="AZ52" s="396">
        <v>1.113</v>
      </c>
      <c r="BA52" s="397">
        <v>1.08</v>
      </c>
      <c r="BB52" s="395">
        <v>0</v>
      </c>
      <c r="BC52" s="396">
        <v>0.871</v>
      </c>
      <c r="BD52" s="397">
        <v>0.72</v>
      </c>
      <c r="BE52" s="395">
        <v>129.6918467210449</v>
      </c>
      <c r="BF52" s="396">
        <v>1.1419999999999999</v>
      </c>
      <c r="BG52" s="397">
        <v>1.08</v>
      </c>
      <c r="BH52" s="484">
        <v>131.98278613362174</v>
      </c>
      <c r="BI52" s="396">
        <v>1.1479999999999999</v>
      </c>
      <c r="BJ52" s="483">
        <v>1.08</v>
      </c>
      <c r="BK52" s="395">
        <v>139.57204870417178</v>
      </c>
      <c r="BL52" s="396">
        <v>1.2290000000000001</v>
      </c>
      <c r="BM52" s="397">
        <v>1.08</v>
      </c>
      <c r="BN52" s="395">
        <v>125.39798773111453</v>
      </c>
      <c r="BO52" s="396">
        <v>1.1220000000000001</v>
      </c>
      <c r="BP52" s="397">
        <v>1.2</v>
      </c>
      <c r="BQ52" s="395">
        <v>138.9030311958831</v>
      </c>
      <c r="BR52" s="396">
        <v>1.2310000000000001</v>
      </c>
      <c r="BS52" s="397">
        <v>1.2</v>
      </c>
      <c r="BT52" s="484">
        <v>129.74543944780339</v>
      </c>
      <c r="BU52" s="396">
        <v>1.248</v>
      </c>
      <c r="BV52" s="483">
        <v>1.08</v>
      </c>
      <c r="BW52" s="395">
        <v>139.70364052040389</v>
      </c>
      <c r="BX52" s="396">
        <v>1.25</v>
      </c>
      <c r="BY52" s="397">
        <v>1.08</v>
      </c>
      <c r="BZ52" s="395">
        <v>140.18380710708144</v>
      </c>
      <c r="CA52" s="396">
        <v>1.2390000000000001</v>
      </c>
      <c r="CB52" s="397">
        <v>1.08</v>
      </c>
    </row>
    <row r="53" spans="1:80">
      <c r="A53" s="708"/>
      <c r="B53" s="737"/>
      <c r="C53" s="480" t="s">
        <v>248</v>
      </c>
      <c r="D53" s="481"/>
      <c r="E53" s="482" t="s">
        <v>249</v>
      </c>
      <c r="F53" s="377"/>
      <c r="G53" s="378"/>
      <c r="H53" s="379"/>
      <c r="I53" s="395">
        <v>25.431650720334325</v>
      </c>
      <c r="J53" s="396">
        <v>0.222</v>
      </c>
      <c r="K53" s="397">
        <v>0.114</v>
      </c>
      <c r="L53" s="395">
        <v>25.546207705561056</v>
      </c>
      <c r="M53" s="396">
        <v>0.223</v>
      </c>
      <c r="N53" s="397">
        <v>0.114</v>
      </c>
      <c r="O53" s="395">
        <v>25.75357034970564</v>
      </c>
      <c r="P53" s="396">
        <v>0.222</v>
      </c>
      <c r="Q53" s="397">
        <v>0.115</v>
      </c>
      <c r="R53" s="395">
        <v>25.848755640903452</v>
      </c>
      <c r="S53" s="396">
        <v>0.22</v>
      </c>
      <c r="T53" s="397">
        <v>0.11600000000000001</v>
      </c>
      <c r="U53" s="395">
        <v>26.083744328548025</v>
      </c>
      <c r="V53" s="396">
        <v>0.222</v>
      </c>
      <c r="W53" s="397">
        <v>0.158</v>
      </c>
      <c r="X53" s="395">
        <v>25.75357034970564</v>
      </c>
      <c r="Y53" s="396">
        <v>0.222</v>
      </c>
      <c r="Z53" s="483">
        <v>0.128</v>
      </c>
      <c r="AA53" s="395">
        <v>23.550784869867528</v>
      </c>
      <c r="AB53" s="396">
        <v>0.221</v>
      </c>
      <c r="AC53" s="397">
        <v>0.11700000000000001</v>
      </c>
      <c r="AD53" s="395">
        <v>24.811366556423732</v>
      </c>
      <c r="AE53" s="396">
        <v>0.222</v>
      </c>
      <c r="AF53" s="397">
        <v>0.11700000000000001</v>
      </c>
      <c r="AG53" s="395">
        <v>22.882504993586654</v>
      </c>
      <c r="AH53" s="396">
        <v>0.22</v>
      </c>
      <c r="AI53" s="397">
        <v>0.111</v>
      </c>
      <c r="AJ53" s="484">
        <v>24.676701407856523</v>
      </c>
      <c r="AK53" s="396">
        <v>0.219</v>
      </c>
      <c r="AL53" s="483">
        <v>0.108</v>
      </c>
      <c r="AM53" s="395">
        <v>24.902059411581238</v>
      </c>
      <c r="AN53" s="396">
        <v>0.221</v>
      </c>
      <c r="AO53" s="397">
        <v>0.109</v>
      </c>
      <c r="AP53" s="395">
        <v>23.136755049070953</v>
      </c>
      <c r="AQ53" s="396">
        <v>0.22</v>
      </c>
      <c r="AR53" s="397">
        <v>0.109</v>
      </c>
      <c r="AS53" s="395">
        <v>25.014738413443599</v>
      </c>
      <c r="AT53" s="396">
        <v>0.222</v>
      </c>
      <c r="AU53" s="397">
        <v>0.113</v>
      </c>
      <c r="AV53" s="484">
        <v>24.451343404131805</v>
      </c>
      <c r="AW53" s="396">
        <v>0.217</v>
      </c>
      <c r="AX53" s="483">
        <v>0.109</v>
      </c>
      <c r="AY53" s="395">
        <v>23.555033162044865</v>
      </c>
      <c r="AZ53" s="396">
        <v>0.219</v>
      </c>
      <c r="BA53" s="397">
        <v>0.11</v>
      </c>
      <c r="BB53" s="395">
        <v>24.683401713835899</v>
      </c>
      <c r="BC53" s="396">
        <v>0.22</v>
      </c>
      <c r="BD53" s="397">
        <v>0.112</v>
      </c>
      <c r="BE53" s="395">
        <v>24.984418807907073</v>
      </c>
      <c r="BF53" s="396">
        <v>0.22</v>
      </c>
      <c r="BG53" s="397">
        <v>0.113</v>
      </c>
      <c r="BH53" s="484">
        <v>25.292868422819499</v>
      </c>
      <c r="BI53" s="396">
        <v>0.22</v>
      </c>
      <c r="BJ53" s="483">
        <v>0.112</v>
      </c>
      <c r="BK53" s="395">
        <v>24.416591107727367</v>
      </c>
      <c r="BL53" s="396">
        <v>0.215</v>
      </c>
      <c r="BM53" s="397">
        <v>0.115</v>
      </c>
      <c r="BN53" s="395">
        <v>26.040758593003286</v>
      </c>
      <c r="BO53" s="396">
        <v>0.23300000000000001</v>
      </c>
      <c r="BP53" s="397">
        <v>0.122</v>
      </c>
      <c r="BQ53" s="395">
        <v>27.645201172210694</v>
      </c>
      <c r="BR53" s="396">
        <v>0.245</v>
      </c>
      <c r="BS53" s="397">
        <v>0.153</v>
      </c>
      <c r="BT53" s="484">
        <v>30.253143332781079</v>
      </c>
      <c r="BU53" s="396">
        <v>0.29099999999999998</v>
      </c>
      <c r="BV53" s="483">
        <v>0.14099999999999999</v>
      </c>
      <c r="BW53" s="395">
        <v>33.640636637313257</v>
      </c>
      <c r="BX53" s="396">
        <v>0.30099999999999999</v>
      </c>
      <c r="BY53" s="397">
        <v>0.14499999999999999</v>
      </c>
      <c r="BZ53" s="395">
        <v>31.114242901087483</v>
      </c>
      <c r="CA53" s="396">
        <v>0.27500000000000002</v>
      </c>
      <c r="CB53" s="397">
        <v>0.14099999999999999</v>
      </c>
    </row>
    <row r="54" spans="1:80" ht="15.75" thickBot="1">
      <c r="A54" s="708"/>
      <c r="B54" s="738"/>
      <c r="C54" s="756" t="s">
        <v>59</v>
      </c>
      <c r="D54" s="757"/>
      <c r="E54" s="485"/>
      <c r="F54" s="486"/>
      <c r="G54" s="487"/>
      <c r="H54" s="488"/>
      <c r="I54" s="489">
        <v>839.93181568239311</v>
      </c>
      <c r="J54" s="317">
        <v>7.3320000000000007</v>
      </c>
      <c r="K54" s="318">
        <v>5.9430000000000005</v>
      </c>
      <c r="L54" s="489">
        <v>897.78309322189239</v>
      </c>
      <c r="M54" s="317">
        <v>7.8369999999999997</v>
      </c>
      <c r="N54" s="318">
        <v>6.3959999999999999</v>
      </c>
      <c r="O54" s="489">
        <v>964.01878200925182</v>
      </c>
      <c r="P54" s="317">
        <v>8.31</v>
      </c>
      <c r="Q54" s="318">
        <v>6.96</v>
      </c>
      <c r="R54" s="489">
        <v>888.02225060885576</v>
      </c>
      <c r="S54" s="317">
        <v>7.5579999999999989</v>
      </c>
      <c r="T54" s="490">
        <v>6.6130000000000013</v>
      </c>
      <c r="U54" s="489">
        <v>897.65678680228348</v>
      </c>
      <c r="V54" s="317">
        <v>7.6400000000000006</v>
      </c>
      <c r="W54" s="318">
        <v>6.6560000000000006</v>
      </c>
      <c r="X54" s="489">
        <v>863.9046774516122</v>
      </c>
      <c r="Y54" s="317">
        <v>7.447000000000001</v>
      </c>
      <c r="Z54" s="320">
        <v>6.4740000000000011</v>
      </c>
      <c r="AA54" s="489">
        <v>862.10791672953974</v>
      </c>
      <c r="AB54" s="317">
        <v>8.09</v>
      </c>
      <c r="AC54" s="318">
        <v>6.4639999999999995</v>
      </c>
      <c r="AD54" s="491">
        <v>899.24439330173584</v>
      </c>
      <c r="AE54" s="317">
        <v>8.0459999999999994</v>
      </c>
      <c r="AF54" s="490">
        <v>6.2150000000000007</v>
      </c>
      <c r="AG54" s="491">
        <v>793.58607545485199</v>
      </c>
      <c r="AH54" s="317">
        <v>7.6297999999999995</v>
      </c>
      <c r="AI54" s="318">
        <v>5.1479999999999997</v>
      </c>
      <c r="AJ54" s="491">
        <v>944.34017880805447</v>
      </c>
      <c r="AK54" s="317">
        <v>8.3807999999999989</v>
      </c>
      <c r="AL54" s="320">
        <v>5.6509999999999998</v>
      </c>
      <c r="AM54" s="491">
        <v>962.85333881403994</v>
      </c>
      <c r="AN54" s="317">
        <v>8.5450999999999997</v>
      </c>
      <c r="AO54" s="318">
        <v>5.3049999999999997</v>
      </c>
      <c r="AP54" s="491">
        <v>887.48385685499989</v>
      </c>
      <c r="AQ54" s="317">
        <v>8.4388000000000023</v>
      </c>
      <c r="AR54" s="490">
        <v>5.6420000000000003</v>
      </c>
      <c r="AS54" s="491">
        <v>946.48107984343937</v>
      </c>
      <c r="AT54" s="317">
        <v>8.3998000000000008</v>
      </c>
      <c r="AU54" s="318">
        <v>5.5250000000000012</v>
      </c>
      <c r="AV54" s="491">
        <v>941.37672105907461</v>
      </c>
      <c r="AW54" s="317">
        <v>8.3544999999999998</v>
      </c>
      <c r="AX54" s="320">
        <v>5.55</v>
      </c>
      <c r="AY54" s="491">
        <v>855.62851281910093</v>
      </c>
      <c r="AZ54" s="317">
        <v>7.9551000000000007</v>
      </c>
      <c r="BA54" s="318">
        <v>5.62</v>
      </c>
      <c r="BB54" s="491">
        <v>785.84097247217278</v>
      </c>
      <c r="BC54" s="317">
        <v>7.8750999999999989</v>
      </c>
      <c r="BD54" s="490">
        <v>5.68</v>
      </c>
      <c r="BE54" s="491">
        <v>945.41040769120377</v>
      </c>
      <c r="BF54" s="317">
        <v>8.3247999999999998</v>
      </c>
      <c r="BG54" s="318">
        <v>6.1390000000000011</v>
      </c>
      <c r="BH54" s="491">
        <v>940.06693872595667</v>
      </c>
      <c r="BI54" s="317">
        <v>8.1768000000000001</v>
      </c>
      <c r="BJ54" s="320">
        <v>6.2759999999999998</v>
      </c>
      <c r="BK54" s="491">
        <v>937.07469705256574</v>
      </c>
      <c r="BL54" s="317">
        <v>8.2514000000000003</v>
      </c>
      <c r="BM54" s="318">
        <v>6.3190000000000008</v>
      </c>
      <c r="BN54" s="491">
        <v>850.81752335174292</v>
      </c>
      <c r="BO54" s="317">
        <v>7.6126999999999994</v>
      </c>
      <c r="BP54" s="490">
        <v>5.7750000000000004</v>
      </c>
      <c r="BQ54" s="491">
        <v>877.27814511667941</v>
      </c>
      <c r="BR54" s="317">
        <v>7.7747000000000002</v>
      </c>
      <c r="BS54" s="318">
        <v>5.6860000000000008</v>
      </c>
      <c r="BT54" s="491">
        <v>817.03239909963293</v>
      </c>
      <c r="BU54" s="317">
        <v>7.8589000000000011</v>
      </c>
      <c r="BV54" s="320">
        <v>6.298</v>
      </c>
      <c r="BW54" s="491">
        <v>980.61896983206066</v>
      </c>
      <c r="BX54" s="317">
        <v>8.7741000000000007</v>
      </c>
      <c r="BY54" s="318">
        <v>6.508</v>
      </c>
      <c r="BZ54" s="491">
        <v>945.69195587072591</v>
      </c>
      <c r="CA54" s="317">
        <v>8.3584000000000014</v>
      </c>
      <c r="CB54" s="490">
        <v>6.1950000000000003</v>
      </c>
    </row>
    <row r="55" spans="1:80">
      <c r="A55" s="708"/>
      <c r="B55" s="710" t="s">
        <v>61</v>
      </c>
      <c r="C55" s="711"/>
      <c r="D55" s="712"/>
      <c r="E55" s="761" t="s">
        <v>42</v>
      </c>
      <c r="F55" s="762"/>
      <c r="G55" s="762"/>
      <c r="H55" s="763"/>
      <c r="I55" s="492"/>
      <c r="J55" s="493"/>
      <c r="K55" s="494"/>
      <c r="L55" s="495"/>
      <c r="M55" s="493"/>
      <c r="N55" s="496"/>
      <c r="O55" s="492"/>
      <c r="P55" s="497"/>
      <c r="Q55" s="494"/>
      <c r="R55" s="492"/>
      <c r="S55" s="496"/>
      <c r="T55" s="494"/>
      <c r="U55" s="492"/>
      <c r="V55" s="493"/>
      <c r="W55" s="494"/>
      <c r="X55" s="495"/>
      <c r="Y55" s="493"/>
      <c r="Z55" s="496"/>
      <c r="AA55" s="492"/>
      <c r="AB55" s="497"/>
      <c r="AC55" s="494"/>
      <c r="AD55" s="492"/>
      <c r="AE55" s="496"/>
      <c r="AF55" s="494"/>
      <c r="AG55" s="492"/>
      <c r="AH55" s="493"/>
      <c r="AI55" s="494"/>
      <c r="AJ55" s="495"/>
      <c r="AK55" s="493"/>
      <c r="AL55" s="496"/>
      <c r="AM55" s="492"/>
      <c r="AN55" s="497"/>
      <c r="AO55" s="494"/>
      <c r="AP55" s="492"/>
      <c r="AQ55" s="496"/>
      <c r="AR55" s="494"/>
      <c r="AS55" s="492"/>
      <c r="AT55" s="493"/>
      <c r="AU55" s="494"/>
      <c r="AV55" s="495"/>
      <c r="AW55" s="493"/>
      <c r="AX55" s="496"/>
      <c r="AY55" s="492"/>
      <c r="AZ55" s="497"/>
      <c r="BA55" s="494"/>
      <c r="BB55" s="492"/>
      <c r="BC55" s="496"/>
      <c r="BD55" s="494"/>
      <c r="BE55" s="492"/>
      <c r="BF55" s="493"/>
      <c r="BG55" s="494"/>
      <c r="BH55" s="495"/>
      <c r="BI55" s="493"/>
      <c r="BJ55" s="496"/>
      <c r="BK55" s="492"/>
      <c r="BL55" s="497"/>
      <c r="BM55" s="494"/>
      <c r="BN55" s="492"/>
      <c r="BO55" s="496"/>
      <c r="BP55" s="494"/>
      <c r="BQ55" s="492"/>
      <c r="BR55" s="493"/>
      <c r="BS55" s="494"/>
      <c r="BT55" s="495"/>
      <c r="BU55" s="493"/>
      <c r="BV55" s="496"/>
      <c r="BW55" s="492"/>
      <c r="BX55" s="497"/>
      <c r="BY55" s="494"/>
      <c r="BZ55" s="492"/>
      <c r="CA55" s="496"/>
      <c r="CB55" s="494"/>
    </row>
    <row r="56" spans="1:80" ht="15.75" thickBot="1">
      <c r="A56" s="708"/>
      <c r="B56" s="735" t="s">
        <v>62</v>
      </c>
      <c r="C56" s="764"/>
      <c r="D56" s="736"/>
      <c r="E56" s="765" t="s">
        <v>42</v>
      </c>
      <c r="F56" s="766"/>
      <c r="G56" s="766"/>
      <c r="H56" s="767"/>
      <c r="I56" s="498"/>
      <c r="J56" s="499"/>
      <c r="K56" s="500"/>
      <c r="L56" s="429"/>
      <c r="M56" s="499"/>
      <c r="N56" s="430"/>
      <c r="O56" s="498"/>
      <c r="P56" s="499"/>
      <c r="Q56" s="500"/>
      <c r="R56" s="498"/>
      <c r="S56" s="430"/>
      <c r="T56" s="500"/>
      <c r="U56" s="498"/>
      <c r="V56" s="499"/>
      <c r="W56" s="500"/>
      <c r="X56" s="429"/>
      <c r="Y56" s="499"/>
      <c r="Z56" s="430"/>
      <c r="AA56" s="498"/>
      <c r="AB56" s="499"/>
      <c r="AC56" s="500"/>
      <c r="AD56" s="498"/>
      <c r="AE56" s="430"/>
      <c r="AF56" s="500"/>
      <c r="AG56" s="498"/>
      <c r="AH56" s="499"/>
      <c r="AI56" s="500"/>
      <c r="AJ56" s="429"/>
      <c r="AK56" s="499"/>
      <c r="AL56" s="430"/>
      <c r="AM56" s="498"/>
      <c r="AN56" s="499"/>
      <c r="AO56" s="500"/>
      <c r="AP56" s="498"/>
      <c r="AQ56" s="430"/>
      <c r="AR56" s="500"/>
      <c r="AS56" s="498"/>
      <c r="AT56" s="499"/>
      <c r="AU56" s="500"/>
      <c r="AV56" s="429"/>
      <c r="AW56" s="499"/>
      <c r="AX56" s="430"/>
      <c r="AY56" s="498"/>
      <c r="AZ56" s="499"/>
      <c r="BA56" s="500"/>
      <c r="BB56" s="498"/>
      <c r="BC56" s="430"/>
      <c r="BD56" s="500"/>
      <c r="BE56" s="498"/>
      <c r="BF56" s="499"/>
      <c r="BG56" s="500"/>
      <c r="BH56" s="429"/>
      <c r="BI56" s="499"/>
      <c r="BJ56" s="430"/>
      <c r="BK56" s="498"/>
      <c r="BL56" s="499"/>
      <c r="BM56" s="500"/>
      <c r="BN56" s="498"/>
      <c r="BO56" s="430"/>
      <c r="BP56" s="500"/>
      <c r="BQ56" s="498"/>
      <c r="BR56" s="499"/>
      <c r="BS56" s="500"/>
      <c r="BT56" s="429"/>
      <c r="BU56" s="499"/>
      <c r="BV56" s="430"/>
      <c r="BW56" s="498"/>
      <c r="BX56" s="499"/>
      <c r="BY56" s="500"/>
      <c r="BZ56" s="498"/>
      <c r="CA56" s="430"/>
      <c r="CB56" s="500"/>
    </row>
    <row r="57" spans="1:80">
      <c r="A57" s="708"/>
      <c r="B57" s="710" t="s">
        <v>180</v>
      </c>
      <c r="C57" s="768"/>
      <c r="D57" s="494" t="s">
        <v>85</v>
      </c>
      <c r="E57" s="733"/>
      <c r="F57" s="739"/>
      <c r="G57" s="739"/>
      <c r="H57" s="734"/>
      <c r="I57" s="388"/>
      <c r="J57" s="493"/>
      <c r="K57" s="407"/>
      <c r="L57" s="388"/>
      <c r="M57" s="493"/>
      <c r="N57" s="407"/>
      <c r="O57" s="388"/>
      <c r="P57" s="493"/>
      <c r="Q57" s="407"/>
      <c r="R57" s="388"/>
      <c r="S57" s="493"/>
      <c r="T57" s="407"/>
      <c r="U57" s="388"/>
      <c r="V57" s="493"/>
      <c r="W57" s="407"/>
      <c r="X57" s="388"/>
      <c r="Y57" s="493"/>
      <c r="Z57" s="407"/>
      <c r="AA57" s="388"/>
      <c r="AB57" s="493"/>
      <c r="AC57" s="407"/>
      <c r="AD57" s="388"/>
      <c r="AE57" s="493"/>
      <c r="AF57" s="407"/>
      <c r="AG57" s="388"/>
      <c r="AH57" s="493"/>
      <c r="AI57" s="407"/>
      <c r="AJ57" s="388"/>
      <c r="AK57" s="493"/>
      <c r="AL57" s="407"/>
      <c r="AM57" s="388"/>
      <c r="AN57" s="493"/>
      <c r="AO57" s="407"/>
      <c r="AP57" s="388"/>
      <c r="AQ57" s="493"/>
      <c r="AR57" s="407"/>
      <c r="AS57" s="388"/>
      <c r="AT57" s="493"/>
      <c r="AU57" s="407"/>
      <c r="AV57" s="388"/>
      <c r="AW57" s="493"/>
      <c r="AX57" s="407"/>
      <c r="AY57" s="388"/>
      <c r="AZ57" s="493"/>
      <c r="BA57" s="407"/>
      <c r="BB57" s="388"/>
      <c r="BC57" s="493"/>
      <c r="BD57" s="407"/>
      <c r="BE57" s="388"/>
      <c r="BF57" s="493"/>
      <c r="BG57" s="407"/>
      <c r="BH57" s="388"/>
      <c r="BI57" s="493"/>
      <c r="BJ57" s="407"/>
      <c r="BK57" s="388"/>
      <c r="BL57" s="493"/>
      <c r="BM57" s="407"/>
      <c r="BN57" s="388"/>
      <c r="BO57" s="493"/>
      <c r="BP57" s="407"/>
      <c r="BQ57" s="388"/>
      <c r="BR57" s="493"/>
      <c r="BS57" s="407"/>
      <c r="BT57" s="388"/>
      <c r="BU57" s="493"/>
      <c r="BV57" s="407"/>
      <c r="BW57" s="388"/>
      <c r="BX57" s="493"/>
      <c r="BY57" s="407"/>
      <c r="BZ57" s="388"/>
      <c r="CA57" s="493"/>
      <c r="CB57" s="407"/>
    </row>
    <row r="58" spans="1:80">
      <c r="A58" s="708"/>
      <c r="B58" s="713"/>
      <c r="C58" s="769"/>
      <c r="D58" s="379"/>
      <c r="E58" s="724"/>
      <c r="F58" s="771"/>
      <c r="G58" s="771"/>
      <c r="H58" s="725"/>
      <c r="I58" s="394" t="s">
        <v>250</v>
      </c>
      <c r="J58" s="378"/>
      <c r="K58" s="413" t="s">
        <v>251</v>
      </c>
      <c r="L58" s="394" t="s">
        <v>250</v>
      </c>
      <c r="M58" s="378"/>
      <c r="N58" s="413" t="s">
        <v>251</v>
      </c>
      <c r="O58" s="394" t="s">
        <v>250</v>
      </c>
      <c r="P58" s="378"/>
      <c r="Q58" s="413" t="s">
        <v>251</v>
      </c>
      <c r="R58" s="394" t="s">
        <v>250</v>
      </c>
      <c r="S58" s="378"/>
      <c r="T58" s="413" t="s">
        <v>251</v>
      </c>
      <c r="U58" s="394" t="s">
        <v>250</v>
      </c>
      <c r="V58" s="378"/>
      <c r="W58" s="413" t="s">
        <v>251</v>
      </c>
      <c r="X58" s="394" t="s">
        <v>250</v>
      </c>
      <c r="Y58" s="378"/>
      <c r="Z58" s="413" t="s">
        <v>251</v>
      </c>
      <c r="AA58" s="394" t="s">
        <v>250</v>
      </c>
      <c r="AB58" s="378"/>
      <c r="AC58" s="413" t="s">
        <v>251</v>
      </c>
      <c r="AD58" s="394" t="s">
        <v>250</v>
      </c>
      <c r="AE58" s="378"/>
      <c r="AF58" s="413" t="s">
        <v>251</v>
      </c>
      <c r="AG58" s="394" t="s">
        <v>250</v>
      </c>
      <c r="AH58" s="378"/>
      <c r="AI58" s="413" t="s">
        <v>251</v>
      </c>
      <c r="AJ58" s="394" t="s">
        <v>250</v>
      </c>
      <c r="AK58" s="378"/>
      <c r="AL58" s="413" t="s">
        <v>251</v>
      </c>
      <c r="AM58" s="394" t="s">
        <v>250</v>
      </c>
      <c r="AN58" s="378"/>
      <c r="AO58" s="413" t="s">
        <v>251</v>
      </c>
      <c r="AP58" s="394" t="s">
        <v>250</v>
      </c>
      <c r="AQ58" s="378"/>
      <c r="AR58" s="413" t="s">
        <v>251</v>
      </c>
      <c r="AS58" s="394" t="s">
        <v>250</v>
      </c>
      <c r="AT58" s="378"/>
      <c r="AU58" s="413" t="s">
        <v>251</v>
      </c>
      <c r="AV58" s="394" t="s">
        <v>250</v>
      </c>
      <c r="AW58" s="378"/>
      <c r="AX58" s="413" t="s">
        <v>251</v>
      </c>
      <c r="AY58" s="394" t="s">
        <v>250</v>
      </c>
      <c r="AZ58" s="378"/>
      <c r="BA58" s="413" t="s">
        <v>251</v>
      </c>
      <c r="BB58" s="394" t="s">
        <v>250</v>
      </c>
      <c r="BC58" s="378"/>
      <c r="BD58" s="413" t="s">
        <v>251</v>
      </c>
      <c r="BE58" s="394" t="s">
        <v>250</v>
      </c>
      <c r="BF58" s="378"/>
      <c r="BG58" s="413" t="s">
        <v>251</v>
      </c>
      <c r="BH58" s="394" t="s">
        <v>250</v>
      </c>
      <c r="BI58" s="378"/>
      <c r="BJ58" s="413" t="s">
        <v>251</v>
      </c>
      <c r="BK58" s="394" t="s">
        <v>250</v>
      </c>
      <c r="BL58" s="378"/>
      <c r="BM58" s="413" t="s">
        <v>251</v>
      </c>
      <c r="BN58" s="394" t="s">
        <v>250</v>
      </c>
      <c r="BO58" s="378"/>
      <c r="BP58" s="413" t="s">
        <v>251</v>
      </c>
      <c r="BQ58" s="394" t="s">
        <v>250</v>
      </c>
      <c r="BR58" s="378"/>
      <c r="BS58" s="413" t="s">
        <v>251</v>
      </c>
      <c r="BT58" s="394" t="s">
        <v>250</v>
      </c>
      <c r="BU58" s="378"/>
      <c r="BV58" s="413" t="s">
        <v>251</v>
      </c>
      <c r="BW58" s="394" t="s">
        <v>250</v>
      </c>
      <c r="BX58" s="378"/>
      <c r="BY58" s="413" t="s">
        <v>251</v>
      </c>
      <c r="BZ58" s="394" t="s">
        <v>250</v>
      </c>
      <c r="CA58" s="378"/>
      <c r="CB58" s="413" t="s">
        <v>251</v>
      </c>
    </row>
    <row r="59" spans="1:80" ht="15.75" thickBot="1">
      <c r="A59" s="708"/>
      <c r="B59" s="716"/>
      <c r="C59" s="770"/>
      <c r="D59" s="488" t="s">
        <v>96</v>
      </c>
      <c r="E59" s="735"/>
      <c r="F59" s="764"/>
      <c r="G59" s="764"/>
      <c r="H59" s="736"/>
      <c r="I59" s="501">
        <v>6.3</v>
      </c>
      <c r="J59" s="502"/>
      <c r="K59" s="503">
        <v>6.3</v>
      </c>
      <c r="L59" s="501">
        <v>6.3</v>
      </c>
      <c r="M59" s="502"/>
      <c r="N59" s="503">
        <v>6.3</v>
      </c>
      <c r="O59" s="501">
        <v>6.3</v>
      </c>
      <c r="P59" s="502"/>
      <c r="Q59" s="503">
        <v>6.3</v>
      </c>
      <c r="R59" s="501">
        <v>6.3</v>
      </c>
      <c r="S59" s="502"/>
      <c r="T59" s="503">
        <v>6.3</v>
      </c>
      <c r="U59" s="501">
        <v>6.3</v>
      </c>
      <c r="V59" s="502"/>
      <c r="W59" s="503">
        <v>6.3</v>
      </c>
      <c r="X59" s="501">
        <v>6.3</v>
      </c>
      <c r="Y59" s="502"/>
      <c r="Z59" s="503">
        <v>6.3</v>
      </c>
      <c r="AA59" s="501">
        <v>6.3</v>
      </c>
      <c r="AB59" s="502"/>
      <c r="AC59" s="503">
        <v>6.3</v>
      </c>
      <c r="AD59" s="501">
        <v>6.3</v>
      </c>
      <c r="AE59" s="502"/>
      <c r="AF59" s="503">
        <v>6.3</v>
      </c>
      <c r="AG59" s="501">
        <v>6.1</v>
      </c>
      <c r="AH59" s="502"/>
      <c r="AI59" s="503">
        <v>6.1</v>
      </c>
      <c r="AJ59" s="501">
        <v>6.1</v>
      </c>
      <c r="AK59" s="502"/>
      <c r="AL59" s="503">
        <v>6.1</v>
      </c>
      <c r="AM59" s="501">
        <v>6.1</v>
      </c>
      <c r="AN59" s="502"/>
      <c r="AO59" s="503">
        <v>6.1</v>
      </c>
      <c r="AP59" s="501">
        <v>6.1</v>
      </c>
      <c r="AQ59" s="502"/>
      <c r="AR59" s="503">
        <v>6.1</v>
      </c>
      <c r="AS59" s="501">
        <v>6.1</v>
      </c>
      <c r="AT59" s="502"/>
      <c r="AU59" s="503">
        <v>6.1</v>
      </c>
      <c r="AV59" s="501">
        <v>6.1</v>
      </c>
      <c r="AW59" s="502"/>
      <c r="AX59" s="503">
        <v>6.1</v>
      </c>
      <c r="AY59" s="501">
        <v>6.1</v>
      </c>
      <c r="AZ59" s="502"/>
      <c r="BA59" s="503">
        <v>6.1</v>
      </c>
      <c r="BB59" s="501">
        <v>6.2</v>
      </c>
      <c r="BC59" s="502"/>
      <c r="BD59" s="503">
        <v>6.2</v>
      </c>
      <c r="BE59" s="501">
        <v>6.2</v>
      </c>
      <c r="BF59" s="502"/>
      <c r="BG59" s="503">
        <v>6.2</v>
      </c>
      <c r="BH59" s="501">
        <v>6.2</v>
      </c>
      <c r="BI59" s="502"/>
      <c r="BJ59" s="503">
        <v>6.2</v>
      </c>
      <c r="BK59" s="501">
        <v>6.2</v>
      </c>
      <c r="BL59" s="502"/>
      <c r="BM59" s="503">
        <v>6.2</v>
      </c>
      <c r="BN59" s="501">
        <v>6.3</v>
      </c>
      <c r="BO59" s="502"/>
      <c r="BP59" s="503">
        <v>6.3</v>
      </c>
      <c r="BQ59" s="501">
        <v>6.24</v>
      </c>
      <c r="BR59" s="502"/>
      <c r="BS59" s="503">
        <v>6.24</v>
      </c>
      <c r="BT59" s="501">
        <v>6.24</v>
      </c>
      <c r="BU59" s="502"/>
      <c r="BV59" s="503">
        <v>6.24</v>
      </c>
      <c r="BW59" s="501">
        <v>6.3</v>
      </c>
      <c r="BX59" s="502"/>
      <c r="BY59" s="503">
        <v>6.3</v>
      </c>
      <c r="BZ59" s="501">
        <v>6.3</v>
      </c>
      <c r="CA59" s="502"/>
      <c r="CB59" s="503" t="s">
        <v>252</v>
      </c>
    </row>
    <row r="60" spans="1:80">
      <c r="A60" s="708"/>
      <c r="B60" s="775" t="s">
        <v>253</v>
      </c>
      <c r="C60" s="776"/>
      <c r="D60" s="777"/>
      <c r="E60" s="761" t="s">
        <v>254</v>
      </c>
      <c r="F60" s="762"/>
      <c r="G60" s="762"/>
      <c r="H60" s="763"/>
      <c r="I60" s="772">
        <v>0.8</v>
      </c>
      <c r="J60" s="773"/>
      <c r="K60" s="774"/>
      <c r="L60" s="772">
        <v>0.8</v>
      </c>
      <c r="M60" s="773"/>
      <c r="N60" s="774"/>
      <c r="O60" s="772">
        <v>0.79</v>
      </c>
      <c r="P60" s="773"/>
      <c r="Q60" s="774"/>
      <c r="R60" s="772">
        <v>0.78</v>
      </c>
      <c r="S60" s="773"/>
      <c r="T60" s="774"/>
      <c r="U60" s="772">
        <v>0.78</v>
      </c>
      <c r="V60" s="773"/>
      <c r="W60" s="774"/>
      <c r="X60" s="772">
        <v>0.79</v>
      </c>
      <c r="Y60" s="773"/>
      <c r="Z60" s="774"/>
      <c r="AA60" s="772">
        <v>0.86</v>
      </c>
      <c r="AB60" s="773"/>
      <c r="AC60" s="774"/>
      <c r="AD60" s="772">
        <v>0.82</v>
      </c>
      <c r="AE60" s="773"/>
      <c r="AF60" s="774"/>
      <c r="AG60" s="772">
        <v>0.91</v>
      </c>
      <c r="AH60" s="773"/>
      <c r="AI60" s="774"/>
      <c r="AJ60" s="772">
        <v>0.84</v>
      </c>
      <c r="AK60" s="773"/>
      <c r="AL60" s="774"/>
      <c r="AM60" s="772">
        <v>0.84</v>
      </c>
      <c r="AN60" s="773"/>
      <c r="AO60" s="774"/>
      <c r="AP60" s="772">
        <v>0.9</v>
      </c>
      <c r="AQ60" s="773"/>
      <c r="AR60" s="774"/>
      <c r="AS60" s="772">
        <v>0.84</v>
      </c>
      <c r="AT60" s="773"/>
      <c r="AU60" s="774"/>
      <c r="AV60" s="772">
        <v>0.84</v>
      </c>
      <c r="AW60" s="773"/>
      <c r="AX60" s="774"/>
      <c r="AY60" s="772">
        <v>0.88</v>
      </c>
      <c r="AZ60" s="773"/>
      <c r="BA60" s="774"/>
      <c r="BB60" s="772">
        <v>0.83</v>
      </c>
      <c r="BC60" s="773"/>
      <c r="BD60" s="774"/>
      <c r="BE60" s="772">
        <v>0.82</v>
      </c>
      <c r="BF60" s="773"/>
      <c r="BG60" s="774"/>
      <c r="BH60" s="772">
        <v>0.81</v>
      </c>
      <c r="BI60" s="773"/>
      <c r="BJ60" s="774"/>
      <c r="BK60" s="772">
        <v>0.82</v>
      </c>
      <c r="BL60" s="773"/>
      <c r="BM60" s="774"/>
      <c r="BN60" s="772">
        <v>0.82</v>
      </c>
      <c r="BO60" s="773"/>
      <c r="BP60" s="774"/>
      <c r="BQ60" s="772">
        <v>0.82</v>
      </c>
      <c r="BR60" s="773"/>
      <c r="BS60" s="774"/>
      <c r="BT60" s="772">
        <v>0.89</v>
      </c>
      <c r="BU60" s="773"/>
      <c r="BV60" s="774"/>
      <c r="BW60" s="772">
        <v>0.82</v>
      </c>
      <c r="BX60" s="773"/>
      <c r="BY60" s="774"/>
      <c r="BZ60" s="772">
        <v>0.81</v>
      </c>
      <c r="CA60" s="773"/>
      <c r="CB60" s="774"/>
    </row>
    <row r="61" spans="1:80">
      <c r="A61" s="708"/>
      <c r="B61" s="778"/>
      <c r="C61" s="779"/>
      <c r="D61" s="780"/>
      <c r="E61" s="784" t="s">
        <v>255</v>
      </c>
      <c r="F61" s="785"/>
      <c r="G61" s="785"/>
      <c r="H61" s="786"/>
      <c r="I61" s="787">
        <v>0</v>
      </c>
      <c r="J61" s="788"/>
      <c r="K61" s="789"/>
      <c r="L61" s="787">
        <v>0</v>
      </c>
      <c r="M61" s="788"/>
      <c r="N61" s="789"/>
      <c r="O61" s="787">
        <v>0</v>
      </c>
      <c r="P61" s="788"/>
      <c r="Q61" s="789"/>
      <c r="R61" s="724">
        <v>0</v>
      </c>
      <c r="S61" s="771"/>
      <c r="T61" s="725"/>
      <c r="U61" s="787">
        <v>0</v>
      </c>
      <c r="V61" s="788"/>
      <c r="W61" s="789"/>
      <c r="X61" s="787">
        <v>0</v>
      </c>
      <c r="Y61" s="788"/>
      <c r="Z61" s="789"/>
      <c r="AA61" s="787">
        <v>0</v>
      </c>
      <c r="AB61" s="788"/>
      <c r="AC61" s="789"/>
      <c r="AD61" s="787">
        <v>0</v>
      </c>
      <c r="AE61" s="788"/>
      <c r="AF61" s="789"/>
      <c r="AG61" s="787">
        <v>0</v>
      </c>
      <c r="AH61" s="788"/>
      <c r="AI61" s="789"/>
      <c r="AJ61" s="787">
        <v>0</v>
      </c>
      <c r="AK61" s="788"/>
      <c r="AL61" s="789"/>
      <c r="AM61" s="787">
        <v>0</v>
      </c>
      <c r="AN61" s="788"/>
      <c r="AO61" s="789"/>
      <c r="AP61" s="787">
        <v>0</v>
      </c>
      <c r="AQ61" s="788"/>
      <c r="AR61" s="789"/>
      <c r="AS61" s="787">
        <v>0</v>
      </c>
      <c r="AT61" s="788"/>
      <c r="AU61" s="789"/>
      <c r="AV61" s="787">
        <v>0</v>
      </c>
      <c r="AW61" s="788"/>
      <c r="AX61" s="789"/>
      <c r="AY61" s="787">
        <v>0</v>
      </c>
      <c r="AZ61" s="788"/>
      <c r="BA61" s="789"/>
      <c r="BB61" s="787">
        <v>0</v>
      </c>
      <c r="BC61" s="788"/>
      <c r="BD61" s="789"/>
      <c r="BE61" s="787">
        <v>0</v>
      </c>
      <c r="BF61" s="788"/>
      <c r="BG61" s="789"/>
      <c r="BH61" s="787">
        <v>0</v>
      </c>
      <c r="BI61" s="788"/>
      <c r="BJ61" s="789"/>
      <c r="BK61" s="787">
        <v>0</v>
      </c>
      <c r="BL61" s="788"/>
      <c r="BM61" s="789"/>
      <c r="BN61" s="787">
        <v>0</v>
      </c>
      <c r="BO61" s="788"/>
      <c r="BP61" s="789"/>
      <c r="BQ61" s="787">
        <v>0</v>
      </c>
      <c r="BR61" s="788"/>
      <c r="BS61" s="789"/>
      <c r="BT61" s="787">
        <v>0</v>
      </c>
      <c r="BU61" s="788"/>
      <c r="BV61" s="789"/>
      <c r="BW61" s="787">
        <v>0</v>
      </c>
      <c r="BX61" s="788"/>
      <c r="BY61" s="789"/>
      <c r="BZ61" s="787">
        <v>0</v>
      </c>
      <c r="CA61" s="788"/>
      <c r="CB61" s="789"/>
    </row>
    <row r="62" spans="1:80">
      <c r="A62" s="708"/>
      <c r="B62" s="778"/>
      <c r="C62" s="779"/>
      <c r="D62" s="780"/>
      <c r="E62" s="784" t="s">
        <v>42</v>
      </c>
      <c r="F62" s="785"/>
      <c r="G62" s="785"/>
      <c r="H62" s="786"/>
      <c r="I62" s="724"/>
      <c r="J62" s="771"/>
      <c r="K62" s="725"/>
      <c r="L62" s="724"/>
      <c r="M62" s="771"/>
      <c r="N62" s="725"/>
      <c r="O62" s="724"/>
      <c r="P62" s="771"/>
      <c r="Q62" s="725"/>
      <c r="R62" s="724"/>
      <c r="S62" s="771"/>
      <c r="T62" s="725"/>
      <c r="U62" s="724"/>
      <c r="V62" s="771"/>
      <c r="W62" s="725"/>
      <c r="X62" s="724"/>
      <c r="Y62" s="771"/>
      <c r="Z62" s="725"/>
      <c r="AA62" s="724"/>
      <c r="AB62" s="771"/>
      <c r="AC62" s="725"/>
      <c r="AD62" s="724"/>
      <c r="AE62" s="771"/>
      <c r="AF62" s="725"/>
      <c r="AG62" s="724"/>
      <c r="AH62" s="771"/>
      <c r="AI62" s="725"/>
      <c r="AJ62" s="724"/>
      <c r="AK62" s="771"/>
      <c r="AL62" s="725"/>
      <c r="AM62" s="724"/>
      <c r="AN62" s="771"/>
      <c r="AO62" s="725"/>
      <c r="AP62" s="724"/>
      <c r="AQ62" s="771"/>
      <c r="AR62" s="725"/>
      <c r="AS62" s="724"/>
      <c r="AT62" s="771"/>
      <c r="AU62" s="725"/>
      <c r="AV62" s="724"/>
      <c r="AW62" s="771"/>
      <c r="AX62" s="725"/>
      <c r="AY62" s="724"/>
      <c r="AZ62" s="771"/>
      <c r="BA62" s="725"/>
      <c r="BB62" s="724"/>
      <c r="BC62" s="771"/>
      <c r="BD62" s="725"/>
      <c r="BE62" s="724"/>
      <c r="BF62" s="771"/>
      <c r="BG62" s="725"/>
      <c r="BH62" s="724"/>
      <c r="BI62" s="771"/>
      <c r="BJ62" s="725"/>
      <c r="BK62" s="724"/>
      <c r="BL62" s="771"/>
      <c r="BM62" s="725"/>
      <c r="BN62" s="724"/>
      <c r="BO62" s="771"/>
      <c r="BP62" s="725"/>
      <c r="BQ62" s="724"/>
      <c r="BR62" s="771"/>
      <c r="BS62" s="725"/>
      <c r="BT62" s="724"/>
      <c r="BU62" s="771"/>
      <c r="BV62" s="725"/>
      <c r="BW62" s="724"/>
      <c r="BX62" s="771"/>
      <c r="BY62" s="725"/>
      <c r="BZ62" s="724"/>
      <c r="CA62" s="771"/>
      <c r="CB62" s="725"/>
    </row>
    <row r="63" spans="1:80" ht="15.75" thickBot="1">
      <c r="A63" s="708"/>
      <c r="B63" s="781"/>
      <c r="C63" s="782"/>
      <c r="D63" s="783"/>
      <c r="E63" s="765" t="s">
        <v>42</v>
      </c>
      <c r="F63" s="766"/>
      <c r="G63" s="766"/>
      <c r="H63" s="767"/>
      <c r="I63" s="735"/>
      <c r="J63" s="764"/>
      <c r="K63" s="736"/>
      <c r="L63" s="735"/>
      <c r="M63" s="764"/>
      <c r="N63" s="736"/>
      <c r="O63" s="735"/>
      <c r="P63" s="764"/>
      <c r="Q63" s="736"/>
      <c r="R63" s="735"/>
      <c r="S63" s="764"/>
      <c r="T63" s="736"/>
      <c r="U63" s="735"/>
      <c r="V63" s="764"/>
      <c r="W63" s="736"/>
      <c r="X63" s="735"/>
      <c r="Y63" s="764"/>
      <c r="Z63" s="736"/>
      <c r="AA63" s="735"/>
      <c r="AB63" s="764"/>
      <c r="AC63" s="736"/>
      <c r="AD63" s="735"/>
      <c r="AE63" s="764"/>
      <c r="AF63" s="736"/>
      <c r="AG63" s="735"/>
      <c r="AH63" s="764"/>
      <c r="AI63" s="736"/>
      <c r="AJ63" s="735"/>
      <c r="AK63" s="764"/>
      <c r="AL63" s="736"/>
      <c r="AM63" s="735"/>
      <c r="AN63" s="764"/>
      <c r="AO63" s="736"/>
      <c r="AP63" s="735"/>
      <c r="AQ63" s="764"/>
      <c r="AR63" s="736"/>
      <c r="AS63" s="735"/>
      <c r="AT63" s="764"/>
      <c r="AU63" s="736"/>
      <c r="AV63" s="735"/>
      <c r="AW63" s="764"/>
      <c r="AX63" s="736"/>
      <c r="AY63" s="735"/>
      <c r="AZ63" s="764"/>
      <c r="BA63" s="736"/>
      <c r="BB63" s="735"/>
      <c r="BC63" s="764"/>
      <c r="BD63" s="736"/>
      <c r="BE63" s="735"/>
      <c r="BF63" s="764"/>
      <c r="BG63" s="736"/>
      <c r="BH63" s="735"/>
      <c r="BI63" s="764"/>
      <c r="BJ63" s="736"/>
      <c r="BK63" s="735"/>
      <c r="BL63" s="764"/>
      <c r="BM63" s="736"/>
      <c r="BN63" s="735"/>
      <c r="BO63" s="764"/>
      <c r="BP63" s="736"/>
      <c r="BQ63" s="735"/>
      <c r="BR63" s="764"/>
      <c r="BS63" s="736"/>
      <c r="BT63" s="735"/>
      <c r="BU63" s="764"/>
      <c r="BV63" s="736"/>
      <c r="BW63" s="735"/>
      <c r="BX63" s="764"/>
      <c r="BY63" s="736"/>
      <c r="BZ63" s="735"/>
      <c r="CA63" s="764"/>
      <c r="CB63" s="736"/>
    </row>
    <row r="64" spans="1:80">
      <c r="A64" s="708"/>
      <c r="B64" s="710" t="s">
        <v>68</v>
      </c>
      <c r="C64" s="711"/>
      <c r="D64" s="711"/>
      <c r="E64" s="790" t="s">
        <v>256</v>
      </c>
      <c r="F64" s="791"/>
      <c r="G64" s="791"/>
      <c r="H64" s="792"/>
      <c r="I64" s="504">
        <f>((J8*J8+K8*K8)/($C$8*$C$8))*$D$69</f>
        <v>5.8905475952607506E-2</v>
      </c>
      <c r="J64" s="505" t="s">
        <v>70</v>
      </c>
      <c r="K64" s="506">
        <f>($C$69/100)*((J8*J8+K8*K8)/$C$8)</f>
        <v>1.5201413149060001</v>
      </c>
      <c r="L64" s="504">
        <f>((M8*M8+N8*N8)/($C$8*$C$8))*$D$69</f>
        <v>6.4736813700830009E-2</v>
      </c>
      <c r="M64" s="505" t="s">
        <v>70</v>
      </c>
      <c r="N64" s="506">
        <f>($C$69/100)*((M8*M8+N8*N8)/$C$8)</f>
        <v>1.670627450344</v>
      </c>
      <c r="O64" s="504">
        <f>((P8*P8+Q8*Q8)/($C$8*$C$8))*$D$69</f>
        <v>6.7864161431180001E-2</v>
      </c>
      <c r="P64" s="505" t="s">
        <v>70</v>
      </c>
      <c r="Q64" s="506">
        <f>($C$69/100)*((P8*P8+Q8*Q8)/$C$8)</f>
        <v>1.7513331982239999</v>
      </c>
      <c r="R64" s="504">
        <f>((S8*S8+T8*T8)/($C$8*$C$8))*$D$69</f>
        <v>6.3846972195749987E-2</v>
      </c>
      <c r="S64" s="505" t="s">
        <v>70</v>
      </c>
      <c r="T64" s="506">
        <f>($C$69/100)*((S8*S8+T8*T8)/$C$8)</f>
        <v>1.6476637985999996</v>
      </c>
      <c r="U64" s="504">
        <f>((V8*V8+W8*W8)/($C$8*$C$8))*$D$69</f>
        <v>6.5892605775749999E-2</v>
      </c>
      <c r="V64" s="505" t="s">
        <v>70</v>
      </c>
      <c r="W64" s="506">
        <f>($C$69/100)*((V8*V8+W8*W8)/$C$8)</f>
        <v>1.7004543426000001</v>
      </c>
      <c r="X64" s="504">
        <f>((Y8*Y8+Z8*Z8)/($C$8*$C$8))*$D$69</f>
        <v>6.3887011695000009E-2</v>
      </c>
      <c r="Y64" s="505" t="s">
        <v>70</v>
      </c>
      <c r="Z64" s="506">
        <f>($C$69/100)*((Y8*Y8+Z8*Z8)/$C$8)</f>
        <v>1.6486970759999999</v>
      </c>
      <c r="AA64" s="504">
        <f>((AB8*AB8+AC8*AC8)/($C$8*$C$8))*$D$69</f>
        <v>7.1743012087500002E-2</v>
      </c>
      <c r="AB64" s="505" t="s">
        <v>70</v>
      </c>
      <c r="AC64" s="506">
        <f>($C$69/100)*((AB8*AB8+AC8*AC8)/$C$8)</f>
        <v>1.8514325699999996</v>
      </c>
      <c r="AD64" s="504">
        <f>((AE8*AE8+AF8*AF8)/($C$8*$C$8))*$D$69</f>
        <v>6.7309436967749978E-2</v>
      </c>
      <c r="AE64" s="505" t="s">
        <v>70</v>
      </c>
      <c r="AF64" s="506">
        <f>($C$69/100)*((AE8*AE8+AF8*AF8)/$C$8)</f>
        <v>1.7370177281999994</v>
      </c>
      <c r="AG64" s="504">
        <f>((AH8*AH8+AI8*AI8)/($C$8*$C$8))*$D$69</f>
        <v>5.98410541251575E-2</v>
      </c>
      <c r="AH64" s="505" t="s">
        <v>70</v>
      </c>
      <c r="AI64" s="506">
        <f>($C$69/100)*((AH8*AH8+AI8*AI8)/$C$8)</f>
        <v>1.5442852677459999</v>
      </c>
      <c r="AJ64" s="504">
        <f>((AK8*AK8+AL8*AL8)/($C$8*$C$8))*$D$69</f>
        <v>6.6466902546507486E-2</v>
      </c>
      <c r="AK64" s="505" t="s">
        <v>70</v>
      </c>
      <c r="AL64" s="506">
        <f>($C$69/100)*((AK8*AK8+AL8*AL8)/$C$8)</f>
        <v>1.7152749044259998</v>
      </c>
      <c r="AM64" s="504">
        <f>((AN8*AN8+AO8*AO8)/($C$8*$C$8))*$D$69</f>
        <v>6.8220772594176873E-2</v>
      </c>
      <c r="AN64" s="505" t="s">
        <v>70</v>
      </c>
      <c r="AO64" s="506">
        <f>($C$69/100)*((AN8*AN8+AO8*AO8)/$C$8)</f>
        <v>1.7605360669464998</v>
      </c>
      <c r="AP64" s="504">
        <f>((AQ8*AQ8+AR8*AR8)/($C$8*$C$8))*$D$69</f>
        <v>6.943061955290751E-2</v>
      </c>
      <c r="AQ64" s="505" t="s">
        <v>70</v>
      </c>
      <c r="AR64" s="506">
        <f>($C$69/100)*((AQ8*AQ8+AR8*AR8)/$C$8)</f>
        <v>1.791757923946</v>
      </c>
      <c r="AS64" s="504">
        <f>((AT8*AT8+AU8*AU8)/($C$8*$C$8))*$D$69</f>
        <v>6.8624010390507528E-2</v>
      </c>
      <c r="AT64" s="505" t="s">
        <v>70</v>
      </c>
      <c r="AU64" s="506">
        <f>($C$69/100)*((AT8*AT8+AU8*AU8)/$C$8)</f>
        <v>1.7709422036260007</v>
      </c>
      <c r="AV64" s="504">
        <f>((AW8*AW8+AX8*AX8)/($C$8*$C$8))*$D$69</f>
        <v>6.7918968223671855E-2</v>
      </c>
      <c r="AW64" s="505" t="s">
        <v>70</v>
      </c>
      <c r="AX64" s="506">
        <f>($C$69/100)*((AW8*AW8+AX8*AX8)/$C$8)</f>
        <v>1.7527475670624997</v>
      </c>
      <c r="AY64" s="504">
        <f>((AZ8*AZ8+BA8*BA8)/($C$8*$C$8))*$D$69</f>
        <v>6.6414960494976874E-2</v>
      </c>
      <c r="AZ64" s="505" t="s">
        <v>70</v>
      </c>
      <c r="BA64" s="506">
        <f>($C$69/100)*((AZ8*AZ8+BA8*BA8)/$C$8)</f>
        <v>1.7139344643865002</v>
      </c>
      <c r="BB64" s="504">
        <f>((BC8*BC8+BD8*BD8)/($C$8*$C$8))*$D$69</f>
        <v>6.5675268175926865E-2</v>
      </c>
      <c r="BC64" s="505" t="s">
        <v>70</v>
      </c>
      <c r="BD64" s="506">
        <f>($C$69/100)*((BC8*BC8+BD8*BD8)/$C$8)</f>
        <v>1.6948456303464996</v>
      </c>
      <c r="BE64" s="504">
        <f>((BF8*BF8+BG8*BG8)/($C$8*$C$8))*$D$69</f>
        <v>6.7649111613357488E-2</v>
      </c>
      <c r="BF64" s="505" t="s">
        <v>70</v>
      </c>
      <c r="BG64" s="506">
        <f>($C$69/100)*((BF8*BF8+BG8*BG8)/$C$8)</f>
        <v>1.7457835255059999</v>
      </c>
      <c r="BH64" s="504">
        <f>((BI8*BI8+BJ8*BJ8)/($C$8*$C$8))*$D$69</f>
        <v>6.6878127784257502E-2</v>
      </c>
      <c r="BI64" s="505" t="s">
        <v>70</v>
      </c>
      <c r="BJ64" s="506">
        <f>($C$69/100)*((BI8*BI8+BJ8*BJ8)/$C$8)</f>
        <v>1.7258871686260002</v>
      </c>
      <c r="BK64" s="504">
        <f>((BL8*BL8+BM8*BM8)/($C$8*$C$8))*$D$69</f>
        <v>6.8549229586430005E-2</v>
      </c>
      <c r="BL64" s="505" t="s">
        <v>70</v>
      </c>
      <c r="BM64" s="506">
        <f>($C$69/100)*((BL8*BL8+BM8*BM8)/$C$8)</f>
        <v>1.769012376424</v>
      </c>
      <c r="BN64" s="504">
        <f>((BO8*BO8+BP8*BP8)/($C$8*$C$8))*$D$69</f>
        <v>5.9381135917666861E-2</v>
      </c>
      <c r="BO64" s="505" t="s">
        <v>70</v>
      </c>
      <c r="BP64" s="506">
        <f>($C$69/100)*((BO8*BO8+BP8*BP8)/$C$8)</f>
        <v>1.5324164107784997</v>
      </c>
      <c r="BQ64" s="504">
        <f>((BR8*BR8+BS8*BS8)/($C$8*$C$8))*$D$69</f>
        <v>6.0779726975491881E-2</v>
      </c>
      <c r="BR64" s="505" t="s">
        <v>70</v>
      </c>
      <c r="BS64" s="506">
        <f>($C$69/100)*((BR8*BR8+BS8*BS8)/$C$8)</f>
        <v>1.5685090832385</v>
      </c>
      <c r="BT64" s="504">
        <f>((BU8*BU8+BV8*BV8)/($C$8*$C$8))*$D$69</f>
        <v>6.7881603668076884E-2</v>
      </c>
      <c r="BU64" s="505" t="s">
        <v>70</v>
      </c>
      <c r="BV64" s="506">
        <f>($C$69/100)*((BU8*BU8+BV8*BV8)/$C$8)</f>
        <v>1.7517833204665003</v>
      </c>
      <c r="BW64" s="504">
        <f>((BX8*BX8+BY8*BY8)/($C$8*$C$8))*$D$69</f>
        <v>7.5425245444176878E-2</v>
      </c>
      <c r="BX64" s="505" t="s">
        <v>70</v>
      </c>
      <c r="BY64" s="506">
        <f>($C$69/100)*((BX8*BX8+BY8*BY8)/$C$8)</f>
        <v>1.9464579469465</v>
      </c>
      <c r="BZ64" s="504">
        <f>((CA8*CA8+CB8*CB8)/($C$8*$C$8))*$D$69</f>
        <v>6.9771434284430001E-2</v>
      </c>
      <c r="CA64" s="505" t="s">
        <v>70</v>
      </c>
      <c r="CB64" s="506">
        <f>($C$69/100)*((CA8*CA8+CB8*CB8)/$C$8)</f>
        <v>1.8005531428239998</v>
      </c>
    </row>
    <row r="65" spans="1:80">
      <c r="A65" s="708"/>
      <c r="B65" s="713"/>
      <c r="C65" s="714"/>
      <c r="D65" s="714"/>
      <c r="E65" s="793" t="s">
        <v>256</v>
      </c>
      <c r="F65" s="794"/>
      <c r="G65" s="794"/>
      <c r="H65" s="795"/>
      <c r="I65" s="507">
        <f>((J12*J12+K12*K12)/($C$12*$C$12))*$D$70</f>
        <v>0</v>
      </c>
      <c r="J65" s="508" t="s">
        <v>70</v>
      </c>
      <c r="K65" s="509">
        <f>($C$70/100)*((J12*J12+K12*K12)/$C$12)</f>
        <v>0</v>
      </c>
      <c r="L65" s="507">
        <f>((M12*M12+N12*N12)/($C$12*$C$12))*$D$70</f>
        <v>0</v>
      </c>
      <c r="M65" s="508" t="s">
        <v>70</v>
      </c>
      <c r="N65" s="509">
        <f>($C$70/100)*((M12*M12+N12*N12)/$C$12)</f>
        <v>0</v>
      </c>
      <c r="O65" s="507">
        <f>((P12*P12+Q12*Q12)/($C$12*$C$12))*$D$70</f>
        <v>0</v>
      </c>
      <c r="P65" s="508" t="s">
        <v>70</v>
      </c>
      <c r="Q65" s="509">
        <f>($C$70/100)*((P12*P12+Q12*Q12)/$C$12)</f>
        <v>0</v>
      </c>
      <c r="R65" s="507">
        <f>((S12*S12+T12*T12)/($C$12*$C$12))*$D$70</f>
        <v>0</v>
      </c>
      <c r="S65" s="508" t="s">
        <v>70</v>
      </c>
      <c r="T65" s="509">
        <f>($C$70/100)*((S12*S12+T12*T12)/$C$12)</f>
        <v>0</v>
      </c>
      <c r="U65" s="507">
        <f>((V12*V12+W12*W12)/($C$12*$C$12))*$D$70</f>
        <v>0</v>
      </c>
      <c r="V65" s="508" t="s">
        <v>70</v>
      </c>
      <c r="W65" s="509">
        <f>($C$70/100)*((V12*V12+W12*W12)/$C$12)</f>
        <v>0</v>
      </c>
      <c r="X65" s="507">
        <f>((Y12*Y12+Z12*Z12)/($C$12*$C$12))*$D$70</f>
        <v>0</v>
      </c>
      <c r="Y65" s="508" t="s">
        <v>70</v>
      </c>
      <c r="Z65" s="509">
        <f>($C$70/100)*((Y12*Y12+Z12*Z12)/$C$12)</f>
        <v>0</v>
      </c>
      <c r="AA65" s="507">
        <f>((AB12*AB12+AC12*AC12)/($C$12*$C$12))*$D$70</f>
        <v>0</v>
      </c>
      <c r="AB65" s="508" t="s">
        <v>70</v>
      </c>
      <c r="AC65" s="509">
        <f>($C$70/100)*((AB12*AB12+AC12*AC12)/$C$12)</f>
        <v>0</v>
      </c>
      <c r="AD65" s="507">
        <f>((AE12*AE12+AF12*AF12)/($C$12*$C$12))*$D$70</f>
        <v>0</v>
      </c>
      <c r="AE65" s="508" t="s">
        <v>70</v>
      </c>
      <c r="AF65" s="509">
        <f>($C$70/100)*((AE12*AE12+AF12*AF12)/$C$12)</f>
        <v>0</v>
      </c>
      <c r="AG65" s="507">
        <f>((AH12*AH12+AI12*AI12)/($C$12*$C$12))*$D$70</f>
        <v>0</v>
      </c>
      <c r="AH65" s="508" t="s">
        <v>70</v>
      </c>
      <c r="AI65" s="509">
        <f>($C$70/100)*((AH12*AH12+AI12*AI12)/$C$12)</f>
        <v>0</v>
      </c>
      <c r="AJ65" s="507">
        <f>((AK12*AK12+AL12*AL12)/($C$12*$C$12))*$D$70</f>
        <v>0</v>
      </c>
      <c r="AK65" s="508" t="s">
        <v>70</v>
      </c>
      <c r="AL65" s="509">
        <f>($C$70/100)*((AK12*AK12+AL12*AL12)/$C$12)</f>
        <v>0</v>
      </c>
      <c r="AM65" s="507">
        <f>((AN12*AN12+AO12*AO12)/($C$12*$C$12))*$D$70</f>
        <v>0</v>
      </c>
      <c r="AN65" s="508" t="s">
        <v>70</v>
      </c>
      <c r="AO65" s="509">
        <f>($C$70/100)*((AN12*AN12+AO12*AO12)/$C$12)</f>
        <v>0</v>
      </c>
      <c r="AP65" s="507">
        <f>((AQ12*AQ12+AR12*AR12)/($C$12*$C$12))*$D$70</f>
        <v>0</v>
      </c>
      <c r="AQ65" s="508" t="s">
        <v>70</v>
      </c>
      <c r="AR65" s="509">
        <f>($C$70/100)*((AQ12*AQ12+AR12*AR12)/$C$12)</f>
        <v>0</v>
      </c>
      <c r="AS65" s="507">
        <f>((AT12*AT12+AU12*AU12)/($C$12*$C$12))*$D$70</f>
        <v>0</v>
      </c>
      <c r="AT65" s="508" t="s">
        <v>70</v>
      </c>
      <c r="AU65" s="509">
        <f>($C$70/100)*((AT12*AT12+AU12*AU12)/$C$12)</f>
        <v>0</v>
      </c>
      <c r="AV65" s="507">
        <f>((AW12*AW12+AX12*AX12)/($C$12*$C$12))*$D$70</f>
        <v>0</v>
      </c>
      <c r="AW65" s="508" t="s">
        <v>70</v>
      </c>
      <c r="AX65" s="509">
        <f>($C$70/100)*((AW12*AW12+AX12*AX12)/$C$12)</f>
        <v>0</v>
      </c>
      <c r="AY65" s="507">
        <f>((AZ12*AZ12+BA12*BA12)/($C$12*$C$12))*$D$70</f>
        <v>0</v>
      </c>
      <c r="AZ65" s="508" t="s">
        <v>70</v>
      </c>
      <c r="BA65" s="509">
        <f>($C$70/100)*((AZ12*AZ12+BA12*BA12)/$C$12)</f>
        <v>0</v>
      </c>
      <c r="BB65" s="507">
        <f>((BC12*BC12+BD12*BD12)/($C$12*$C$12))*$D$70</f>
        <v>0</v>
      </c>
      <c r="BC65" s="508" t="s">
        <v>70</v>
      </c>
      <c r="BD65" s="509">
        <f>($C$70/100)*((BC12*BC12+BD12*BD12)/$C$12)</f>
        <v>0</v>
      </c>
      <c r="BE65" s="507">
        <f>((BF12*BF12+BG12*BG12)/($C$12*$C$12))*$D$70</f>
        <v>0</v>
      </c>
      <c r="BF65" s="508" t="s">
        <v>70</v>
      </c>
      <c r="BG65" s="509">
        <f>($C$70/100)*((BF12*BF12+BG12*BG12)/$C$12)</f>
        <v>0</v>
      </c>
      <c r="BH65" s="507">
        <f>((BI12*BI12+BJ12*BJ12)/($C$12*$C$12))*$D$70</f>
        <v>0</v>
      </c>
      <c r="BI65" s="508" t="s">
        <v>70</v>
      </c>
      <c r="BJ65" s="509">
        <f>($C$70/100)*((BI12*BI12+BJ12*BJ12)/$C$12)</f>
        <v>0</v>
      </c>
      <c r="BK65" s="507">
        <f>((BL12*BL12+BM12*BM12)/($C$12*$C$12))*$D$70</f>
        <v>0</v>
      </c>
      <c r="BL65" s="508" t="s">
        <v>70</v>
      </c>
      <c r="BM65" s="509">
        <f>($C$70/100)*((BL12*BL12+BM12*BM12)/$C$12)</f>
        <v>0</v>
      </c>
      <c r="BN65" s="507">
        <f>((BO12*BO12+BP12*BP12)/($C$12*$C$12))*$D$70</f>
        <v>0</v>
      </c>
      <c r="BO65" s="508" t="s">
        <v>70</v>
      </c>
      <c r="BP65" s="509">
        <f>($C$70/100)*((BO12*BO12+BP12*BP12)/$C$12)</f>
        <v>0</v>
      </c>
      <c r="BQ65" s="507">
        <f>((BR12*BR12+BS12*BS12)/($C$12*$C$12))*$D$70</f>
        <v>0</v>
      </c>
      <c r="BR65" s="508" t="s">
        <v>70</v>
      </c>
      <c r="BS65" s="509">
        <f>($C$70/100)*((BR12*BR12+BS12*BS12)/$C$12)</f>
        <v>0</v>
      </c>
      <c r="BT65" s="507">
        <f>((BU12*BU12+BV12*BV12)/($C$12*$C$12))*$D$70</f>
        <v>0</v>
      </c>
      <c r="BU65" s="508" t="s">
        <v>70</v>
      </c>
      <c r="BV65" s="509">
        <f>($C$70/100)*((BU12*BU12+BV12*BV12)/$C$12)</f>
        <v>0</v>
      </c>
      <c r="BW65" s="507">
        <f>((BX12*BX12+BY12*BY12)/($C$12*$C$12))*$D$70</f>
        <v>0</v>
      </c>
      <c r="BX65" s="508" t="s">
        <v>70</v>
      </c>
      <c r="BY65" s="509">
        <f>($C$70/100)*((BX12*BX12+BY12*BY12)/$C$12)</f>
        <v>0</v>
      </c>
      <c r="BZ65" s="507">
        <f>((CA12*CA12+CB12*CB12)/($C$12*$C$12))*$D$70</f>
        <v>0</v>
      </c>
      <c r="CA65" s="508" t="s">
        <v>70</v>
      </c>
      <c r="CB65" s="509">
        <f>($C$70/100)*((CA12*CA12+CB12*CB12)/$C$12)</f>
        <v>0</v>
      </c>
    </row>
    <row r="66" spans="1:80">
      <c r="A66" s="708"/>
      <c r="B66" s="713"/>
      <c r="C66" s="714"/>
      <c r="D66" s="714"/>
      <c r="E66" s="793" t="s">
        <v>256</v>
      </c>
      <c r="F66" s="794"/>
      <c r="G66" s="794"/>
      <c r="H66" s="795"/>
      <c r="I66" s="376"/>
      <c r="J66" s="510" t="s">
        <v>70</v>
      </c>
      <c r="K66" s="413"/>
      <c r="L66" s="394"/>
      <c r="M66" s="510" t="s">
        <v>70</v>
      </c>
      <c r="N66" s="413"/>
      <c r="O66" s="394"/>
      <c r="P66" s="510" t="s">
        <v>70</v>
      </c>
      <c r="Q66" s="413"/>
      <c r="R66" s="394"/>
      <c r="S66" s="510" t="s">
        <v>70</v>
      </c>
      <c r="T66" s="413"/>
      <c r="U66" s="376"/>
      <c r="V66" s="510" t="s">
        <v>70</v>
      </c>
      <c r="W66" s="413"/>
      <c r="X66" s="394"/>
      <c r="Y66" s="510" t="s">
        <v>70</v>
      </c>
      <c r="Z66" s="413"/>
      <c r="AA66" s="394"/>
      <c r="AB66" s="510" t="s">
        <v>70</v>
      </c>
      <c r="AC66" s="413"/>
      <c r="AD66" s="394"/>
      <c r="AE66" s="510" t="s">
        <v>70</v>
      </c>
      <c r="AF66" s="413"/>
      <c r="AG66" s="376"/>
      <c r="AH66" s="510" t="s">
        <v>70</v>
      </c>
      <c r="AI66" s="413"/>
      <c r="AJ66" s="394"/>
      <c r="AK66" s="510" t="s">
        <v>70</v>
      </c>
      <c r="AL66" s="413"/>
      <c r="AM66" s="394"/>
      <c r="AN66" s="510" t="s">
        <v>70</v>
      </c>
      <c r="AO66" s="413"/>
      <c r="AP66" s="394"/>
      <c r="AQ66" s="510" t="s">
        <v>70</v>
      </c>
      <c r="AR66" s="413"/>
      <c r="AS66" s="376"/>
      <c r="AT66" s="510" t="s">
        <v>70</v>
      </c>
      <c r="AU66" s="413"/>
      <c r="AV66" s="394"/>
      <c r="AW66" s="510" t="s">
        <v>70</v>
      </c>
      <c r="AX66" s="413"/>
      <c r="AY66" s="394"/>
      <c r="AZ66" s="510" t="s">
        <v>70</v>
      </c>
      <c r="BA66" s="413"/>
      <c r="BB66" s="394"/>
      <c r="BC66" s="510" t="s">
        <v>70</v>
      </c>
      <c r="BD66" s="413"/>
      <c r="BE66" s="376"/>
      <c r="BF66" s="510" t="s">
        <v>70</v>
      </c>
      <c r="BG66" s="413"/>
      <c r="BH66" s="394"/>
      <c r="BI66" s="510" t="s">
        <v>70</v>
      </c>
      <c r="BJ66" s="413"/>
      <c r="BK66" s="394"/>
      <c r="BL66" s="510" t="s">
        <v>70</v>
      </c>
      <c r="BM66" s="413"/>
      <c r="BN66" s="394"/>
      <c r="BO66" s="510" t="s">
        <v>70</v>
      </c>
      <c r="BP66" s="413"/>
      <c r="BQ66" s="376"/>
      <c r="BR66" s="510" t="s">
        <v>70</v>
      </c>
      <c r="BS66" s="413"/>
      <c r="BT66" s="394"/>
      <c r="BU66" s="510" t="s">
        <v>70</v>
      </c>
      <c r="BV66" s="413"/>
      <c r="BW66" s="394"/>
      <c r="BX66" s="510" t="s">
        <v>70</v>
      </c>
      <c r="BY66" s="413"/>
      <c r="BZ66" s="394"/>
      <c r="CA66" s="510" t="s">
        <v>70</v>
      </c>
      <c r="CB66" s="413"/>
    </row>
    <row r="67" spans="1:80" ht="15.75" thickBot="1">
      <c r="A67" s="708"/>
      <c r="B67" s="713"/>
      <c r="C67" s="714"/>
      <c r="D67" s="714"/>
      <c r="E67" s="796" t="s">
        <v>256</v>
      </c>
      <c r="F67" s="797"/>
      <c r="G67" s="797"/>
      <c r="H67" s="798"/>
      <c r="I67" s="381"/>
      <c r="J67" s="511" t="s">
        <v>70</v>
      </c>
      <c r="K67" s="512"/>
      <c r="L67" s="513"/>
      <c r="M67" s="511" t="s">
        <v>70</v>
      </c>
      <c r="N67" s="512"/>
      <c r="O67" s="513"/>
      <c r="P67" s="511" t="s">
        <v>70</v>
      </c>
      <c r="Q67" s="512"/>
      <c r="R67" s="513"/>
      <c r="S67" s="511" t="s">
        <v>70</v>
      </c>
      <c r="T67" s="512"/>
      <c r="U67" s="381"/>
      <c r="V67" s="511" t="s">
        <v>70</v>
      </c>
      <c r="W67" s="512"/>
      <c r="X67" s="513"/>
      <c r="Y67" s="511" t="s">
        <v>70</v>
      </c>
      <c r="Z67" s="512"/>
      <c r="AA67" s="513"/>
      <c r="AB67" s="511" t="s">
        <v>70</v>
      </c>
      <c r="AC67" s="512"/>
      <c r="AD67" s="513"/>
      <c r="AE67" s="511" t="s">
        <v>70</v>
      </c>
      <c r="AF67" s="512"/>
      <c r="AG67" s="381"/>
      <c r="AH67" s="511" t="s">
        <v>70</v>
      </c>
      <c r="AI67" s="512"/>
      <c r="AJ67" s="513"/>
      <c r="AK67" s="511" t="s">
        <v>70</v>
      </c>
      <c r="AL67" s="512"/>
      <c r="AM67" s="513"/>
      <c r="AN67" s="511" t="s">
        <v>70</v>
      </c>
      <c r="AO67" s="512"/>
      <c r="AP67" s="513"/>
      <c r="AQ67" s="511" t="s">
        <v>70</v>
      </c>
      <c r="AR67" s="512"/>
      <c r="AS67" s="381"/>
      <c r="AT67" s="511" t="s">
        <v>70</v>
      </c>
      <c r="AU67" s="512"/>
      <c r="AV67" s="513"/>
      <c r="AW67" s="511" t="s">
        <v>70</v>
      </c>
      <c r="AX67" s="512"/>
      <c r="AY67" s="513"/>
      <c r="AZ67" s="511" t="s">
        <v>70</v>
      </c>
      <c r="BA67" s="512"/>
      <c r="BB67" s="513"/>
      <c r="BC67" s="511" t="s">
        <v>70</v>
      </c>
      <c r="BD67" s="512"/>
      <c r="BE67" s="381"/>
      <c r="BF67" s="511" t="s">
        <v>70</v>
      </c>
      <c r="BG67" s="512"/>
      <c r="BH67" s="513"/>
      <c r="BI67" s="511" t="s">
        <v>70</v>
      </c>
      <c r="BJ67" s="512"/>
      <c r="BK67" s="513"/>
      <c r="BL67" s="511" t="s">
        <v>70</v>
      </c>
      <c r="BM67" s="512"/>
      <c r="BN67" s="513"/>
      <c r="BO67" s="511" t="s">
        <v>70</v>
      </c>
      <c r="BP67" s="512"/>
      <c r="BQ67" s="381"/>
      <c r="BR67" s="511" t="s">
        <v>70</v>
      </c>
      <c r="BS67" s="512"/>
      <c r="BT67" s="513"/>
      <c r="BU67" s="511" t="s">
        <v>70</v>
      </c>
      <c r="BV67" s="512"/>
      <c r="BW67" s="513"/>
      <c r="BX67" s="511" t="s">
        <v>70</v>
      </c>
      <c r="BY67" s="512"/>
      <c r="BZ67" s="513"/>
      <c r="CA67" s="511" t="s">
        <v>70</v>
      </c>
      <c r="CB67" s="512"/>
    </row>
    <row r="68" spans="1:80">
      <c r="A68" s="708"/>
      <c r="B68" s="514"/>
      <c r="C68" s="515" t="s">
        <v>71</v>
      </c>
      <c r="D68" s="516" t="s">
        <v>72</v>
      </c>
      <c r="E68" s="517"/>
      <c r="F68" s="711" t="s">
        <v>257</v>
      </c>
      <c r="G68" s="711"/>
      <c r="H68" s="518"/>
      <c r="I68" s="519">
        <f>J8+$H$6+I64</f>
        <v>19.393905475952604</v>
      </c>
      <c r="J68" s="520" t="s">
        <v>70</v>
      </c>
      <c r="K68" s="519">
        <f>K8+$H$7+K64</f>
        <v>15.864141314906002</v>
      </c>
      <c r="L68" s="521">
        <f>M8+$H$6+L64</f>
        <v>20.275936813700831</v>
      </c>
      <c r="M68" s="520" t="s">
        <v>70</v>
      </c>
      <c r="N68" s="522">
        <f>N8+$H$7+N64</f>
        <v>16.776627450343998</v>
      </c>
      <c r="O68" s="519">
        <f>P8+$H$6+O64</f>
        <v>20.873064161431181</v>
      </c>
      <c r="P68" s="520" t="s">
        <v>70</v>
      </c>
      <c r="Q68" s="519">
        <f>Q8+$H$7+Q64</f>
        <v>17.061333198223998</v>
      </c>
      <c r="R68" s="521">
        <f>S8+$H$6+R64</f>
        <v>19.890646972195746</v>
      </c>
      <c r="S68" s="520" t="s">
        <v>70</v>
      </c>
      <c r="T68" s="522">
        <f>T8+$H$7+T64</f>
        <v>16.975663798599999</v>
      </c>
      <c r="U68" s="519">
        <f>V8+$H$6+U64</f>
        <v>20.138692605775748</v>
      </c>
      <c r="V68" s="520" t="s">
        <v>70</v>
      </c>
      <c r="W68" s="519">
        <f>W8+$H$7+W64</f>
        <v>17.358454342599998</v>
      </c>
      <c r="X68" s="521">
        <f>Y8+$H$6+X64</f>
        <v>19.704687011695004</v>
      </c>
      <c r="Y68" s="520" t="s">
        <v>70</v>
      </c>
      <c r="Z68" s="522">
        <f>Z8+$H$7+Z64</f>
        <v>17.228697076</v>
      </c>
      <c r="AA68" s="519">
        <f>AB8+$H$6+AA64</f>
        <v>21.458543012087496</v>
      </c>
      <c r="AB68" s="520" t="s">
        <v>70</v>
      </c>
      <c r="AC68" s="519">
        <f>AC8+$H$7+AC64</f>
        <v>17.593432569999997</v>
      </c>
      <c r="AD68" s="521">
        <f>AE8+$H$6+AD64</f>
        <v>21.370109436967745</v>
      </c>
      <c r="AE68" s="520" t="s">
        <v>70</v>
      </c>
      <c r="AF68" s="522">
        <f>AF8+$H$7+AF64</f>
        <v>16.153017728199998</v>
      </c>
      <c r="AG68" s="519">
        <f>AH8+$H$6+AG64</f>
        <v>20.750441054125158</v>
      </c>
      <c r="AH68" s="520" t="s">
        <v>70</v>
      </c>
      <c r="AI68" s="519">
        <f>AI8+$H$7+AI64</f>
        <v>14.202285267746001</v>
      </c>
      <c r="AJ68" s="521">
        <f>AK8+$H$6+AJ64</f>
        <v>22.089066902546506</v>
      </c>
      <c r="AK68" s="520" t="s">
        <v>70</v>
      </c>
      <c r="AL68" s="522">
        <f>AL8+$H$7+AL64</f>
        <v>14.679274904425998</v>
      </c>
      <c r="AM68" s="519">
        <f>AN8+$H$6+AM64</f>
        <v>22.517120772594176</v>
      </c>
      <c r="AN68" s="520" t="s">
        <v>70</v>
      </c>
      <c r="AO68" s="519">
        <f>AO8+$H$7+AO64</f>
        <v>14.652536066946499</v>
      </c>
      <c r="AP68" s="521">
        <f>AQ8+$H$6+AP64</f>
        <v>22.650030619552908</v>
      </c>
      <c r="AQ68" s="520" t="s">
        <v>70</v>
      </c>
      <c r="AR68" s="522">
        <f>AR8+$H$7+AR64</f>
        <v>14.911757923946</v>
      </c>
      <c r="AS68" s="519">
        <f>AT8+$H$6+AS64</f>
        <v>22.481224010390509</v>
      </c>
      <c r="AT68" s="520" t="s">
        <v>70</v>
      </c>
      <c r="AU68" s="519">
        <f>AU8+$H$7+AU64</f>
        <v>14.878942203626002</v>
      </c>
      <c r="AV68" s="521">
        <f>AW8+$H$6+AV64</f>
        <v>22.46821896822367</v>
      </c>
      <c r="AW68" s="520" t="s">
        <v>70</v>
      </c>
      <c r="AX68" s="522">
        <f>AX8+$H$7+AX64</f>
        <v>14.614747567062498</v>
      </c>
      <c r="AY68" s="519">
        <f>AZ8+$H$6+AY64</f>
        <v>21.903314960494978</v>
      </c>
      <c r="AZ68" s="520" t="s">
        <v>70</v>
      </c>
      <c r="BA68" s="519">
        <f>BA8+$H$7+BA64</f>
        <v>14.9719344643865</v>
      </c>
      <c r="BB68" s="521">
        <f>BC8+$H$6+BB64</f>
        <v>21.794575268175922</v>
      </c>
      <c r="BC68" s="520" t="s">
        <v>70</v>
      </c>
      <c r="BD68" s="522">
        <f>BD8+$H$7+BD64</f>
        <v>14.856845630346498</v>
      </c>
      <c r="BE68" s="519">
        <f>BF8+$H$6+BE64</f>
        <v>22.012249111613354</v>
      </c>
      <c r="BF68" s="520" t="s">
        <v>70</v>
      </c>
      <c r="BG68" s="519">
        <f>BG8+$H$7+BG64</f>
        <v>15.279783525506001</v>
      </c>
      <c r="BH68" s="521">
        <f>BI8+$H$6+BH64</f>
        <v>21.489478127784256</v>
      </c>
      <c r="BI68" s="520" t="s">
        <v>70</v>
      </c>
      <c r="BJ68" s="522">
        <f>BJ8+$H$7+BJ64</f>
        <v>15.811887168625999</v>
      </c>
      <c r="BK68" s="519">
        <f>BL8+$H$6+BK64</f>
        <v>21.833749229586427</v>
      </c>
      <c r="BL68" s="520" t="s">
        <v>70</v>
      </c>
      <c r="BM68" s="519">
        <f>BM8+$H$7+BM64</f>
        <v>15.909012376424</v>
      </c>
      <c r="BN68" s="521">
        <f>BO8+$H$6+BN64</f>
        <v>20.317881135917666</v>
      </c>
      <c r="BO68" s="520" t="s">
        <v>70</v>
      </c>
      <c r="BP68" s="522">
        <f>BP8+$H$7+BP64</f>
        <v>14.706416410778498</v>
      </c>
      <c r="BQ68" s="519">
        <f>BR8+$H$6+BQ64</f>
        <v>20.565279726975493</v>
      </c>
      <c r="BR68" s="520" t="s">
        <v>70</v>
      </c>
      <c r="BS68" s="519">
        <f>BS8+$H$7+BS64</f>
        <v>14.880509083238501</v>
      </c>
      <c r="BT68" s="521">
        <f>BU8+$H$6+BT64</f>
        <v>21.604581603668077</v>
      </c>
      <c r="BU68" s="520" t="s">
        <v>70</v>
      </c>
      <c r="BV68" s="522">
        <f>BV8+$H$7+BV64</f>
        <v>16.011783320466499</v>
      </c>
      <c r="BW68" s="519">
        <f>BX8+$H$6+BW64</f>
        <v>23.004325245444175</v>
      </c>
      <c r="BX68" s="520" t="s">
        <v>70</v>
      </c>
      <c r="BY68" s="519">
        <f>BY8+$H$7+BY64</f>
        <v>16.614457946946498</v>
      </c>
      <c r="BZ68" s="521">
        <f>CA8+$H$6+BZ64</f>
        <v>22.01497143428443</v>
      </c>
      <c r="CA68" s="520" t="s">
        <v>70</v>
      </c>
      <c r="CB68" s="522">
        <f>CB8+$H$7+CB64</f>
        <v>16.084553142823999</v>
      </c>
    </row>
    <row r="69" spans="1:80">
      <c r="A69" s="708"/>
      <c r="B69" s="523" t="s">
        <v>74</v>
      </c>
      <c r="C69" s="524">
        <v>10.6</v>
      </c>
      <c r="D69" s="525">
        <v>0.1643</v>
      </c>
      <c r="E69" s="526"/>
      <c r="F69" s="771" t="s">
        <v>258</v>
      </c>
      <c r="G69" s="771"/>
      <c r="H69" s="527"/>
      <c r="I69" s="528">
        <f>J12+$H$10+I65</f>
        <v>4.7879999999999999E-2</v>
      </c>
      <c r="J69" s="510" t="s">
        <v>70</v>
      </c>
      <c r="K69" s="528">
        <f>K12+$H$11+K65</f>
        <v>0.192</v>
      </c>
      <c r="L69" s="529">
        <f>M12+$H$10+L65</f>
        <v>4.7879999999999999E-2</v>
      </c>
      <c r="M69" s="510" t="s">
        <v>70</v>
      </c>
      <c r="N69" s="530">
        <f>N12+$H$11+N65</f>
        <v>0.192</v>
      </c>
      <c r="O69" s="528">
        <f>P12+$H$10+O65</f>
        <v>4.7879999999999999E-2</v>
      </c>
      <c r="P69" s="510" t="s">
        <v>70</v>
      </c>
      <c r="Q69" s="528">
        <f>Q12+$H$11+Q65</f>
        <v>0.192</v>
      </c>
      <c r="R69" s="529">
        <f>S12+$H$10+R65</f>
        <v>4.7879999999999999E-2</v>
      </c>
      <c r="S69" s="510" t="s">
        <v>70</v>
      </c>
      <c r="T69" s="530">
        <f>T12+$H$11+T65</f>
        <v>0.192</v>
      </c>
      <c r="U69" s="528">
        <f>V12+$H$10+U65</f>
        <v>4.7879999999999999E-2</v>
      </c>
      <c r="V69" s="510" t="s">
        <v>70</v>
      </c>
      <c r="W69" s="528">
        <f>W12+$H$11+W65</f>
        <v>0.192</v>
      </c>
      <c r="X69" s="529">
        <f>Y12+$H$10+X65</f>
        <v>4.7879999999999999E-2</v>
      </c>
      <c r="Y69" s="510" t="s">
        <v>70</v>
      </c>
      <c r="Z69" s="530">
        <f>Z12+$H$11+Z65</f>
        <v>0.192</v>
      </c>
      <c r="AA69" s="528">
        <f>AB12+$H$10+AA65</f>
        <v>4.7879999999999999E-2</v>
      </c>
      <c r="AB69" s="510" t="s">
        <v>70</v>
      </c>
      <c r="AC69" s="528">
        <f>AC12+$H$11+AC65</f>
        <v>0.192</v>
      </c>
      <c r="AD69" s="529">
        <f>AE12+$H$10+AD65</f>
        <v>4.7879999999999999E-2</v>
      </c>
      <c r="AE69" s="510" t="s">
        <v>70</v>
      </c>
      <c r="AF69" s="530">
        <f>AF12+$H$11+AF65</f>
        <v>0.192</v>
      </c>
      <c r="AG69" s="528">
        <f>AH12+$H$10+AG65</f>
        <v>4.7879999999999999E-2</v>
      </c>
      <c r="AH69" s="510" t="s">
        <v>70</v>
      </c>
      <c r="AI69" s="528">
        <f>AI12+$H$11+AI65</f>
        <v>0.192</v>
      </c>
      <c r="AJ69" s="529">
        <f>AK12+$H$10+AJ65</f>
        <v>4.7879999999999999E-2</v>
      </c>
      <c r="AK69" s="510" t="s">
        <v>70</v>
      </c>
      <c r="AL69" s="530">
        <f>AL12+$H$11+AL65</f>
        <v>0.192</v>
      </c>
      <c r="AM69" s="528">
        <f>AN12+$H$10+AM65</f>
        <v>4.7879999999999999E-2</v>
      </c>
      <c r="AN69" s="510" t="s">
        <v>70</v>
      </c>
      <c r="AO69" s="528">
        <f>AO12+$H$11+AO65</f>
        <v>0.192</v>
      </c>
      <c r="AP69" s="529">
        <f>AQ12+$H$10+AP65</f>
        <v>4.7879999999999999E-2</v>
      </c>
      <c r="AQ69" s="510" t="s">
        <v>70</v>
      </c>
      <c r="AR69" s="530">
        <f>AR12+$H$11+AR65</f>
        <v>0.192</v>
      </c>
      <c r="AS69" s="528">
        <f>AT12+$H$10+AS65</f>
        <v>4.7879999999999999E-2</v>
      </c>
      <c r="AT69" s="510" t="s">
        <v>70</v>
      </c>
      <c r="AU69" s="528">
        <f>AU12+$H$11+AU65</f>
        <v>0.192</v>
      </c>
      <c r="AV69" s="529">
        <f>AW12+$H$10+AV65</f>
        <v>4.7879999999999999E-2</v>
      </c>
      <c r="AW69" s="510" t="s">
        <v>70</v>
      </c>
      <c r="AX69" s="530">
        <f>AX12+$H$11+AX65</f>
        <v>0.192</v>
      </c>
      <c r="AY69" s="528">
        <f>AZ12+$H$10+AY65</f>
        <v>4.7879999999999999E-2</v>
      </c>
      <c r="AZ69" s="510" t="s">
        <v>70</v>
      </c>
      <c r="BA69" s="528">
        <f>BA12+$H$11+BA65</f>
        <v>0.192</v>
      </c>
      <c r="BB69" s="529">
        <f>BC12+$H$10+BB65</f>
        <v>4.7879999999999999E-2</v>
      </c>
      <c r="BC69" s="510" t="s">
        <v>70</v>
      </c>
      <c r="BD69" s="530">
        <f>BD12+$H$11+BD65</f>
        <v>0.192</v>
      </c>
      <c r="BE69" s="528">
        <f>BF12+$H$10+BE65</f>
        <v>4.7879999999999999E-2</v>
      </c>
      <c r="BF69" s="510" t="s">
        <v>70</v>
      </c>
      <c r="BG69" s="528">
        <f>BG12+$H$11+BG65</f>
        <v>0.192</v>
      </c>
      <c r="BH69" s="529">
        <f>BI12+$H$10+BH65</f>
        <v>4.7879999999999999E-2</v>
      </c>
      <c r="BI69" s="510" t="s">
        <v>70</v>
      </c>
      <c r="BJ69" s="530">
        <f>BJ12+$H$11+BJ65</f>
        <v>0.192</v>
      </c>
      <c r="BK69" s="528">
        <f>BL12+$H$10+BK65</f>
        <v>4.7879999999999999E-2</v>
      </c>
      <c r="BL69" s="510" t="s">
        <v>70</v>
      </c>
      <c r="BM69" s="528">
        <f>BM12+$H$11+BM65</f>
        <v>0.192</v>
      </c>
      <c r="BN69" s="529">
        <f>BO12+$H$10+BN65</f>
        <v>4.7879999999999999E-2</v>
      </c>
      <c r="BO69" s="510" t="s">
        <v>70</v>
      </c>
      <c r="BP69" s="530">
        <f>BP12+$H$11+BP65</f>
        <v>0.192</v>
      </c>
      <c r="BQ69" s="528">
        <f>BR12+$H$10+BQ65</f>
        <v>4.7879999999999999E-2</v>
      </c>
      <c r="BR69" s="510" t="s">
        <v>70</v>
      </c>
      <c r="BS69" s="528">
        <f>BS12+$H$11+BS65</f>
        <v>0.192</v>
      </c>
      <c r="BT69" s="529">
        <f>BU12+$H$10+BT65</f>
        <v>4.7879999999999999E-2</v>
      </c>
      <c r="BU69" s="510" t="s">
        <v>70</v>
      </c>
      <c r="BV69" s="530">
        <f>BV12+$H$11+BV65</f>
        <v>0.192</v>
      </c>
      <c r="BW69" s="528">
        <f>BX12+$H$10+BW65</f>
        <v>4.7879999999999999E-2</v>
      </c>
      <c r="BX69" s="510" t="s">
        <v>70</v>
      </c>
      <c r="BY69" s="528">
        <f>BY12+$H$11+BY65</f>
        <v>0.192</v>
      </c>
      <c r="BZ69" s="529">
        <f>CA12+$H$10+BZ65</f>
        <v>4.7879999999999999E-2</v>
      </c>
      <c r="CA69" s="510" t="s">
        <v>70</v>
      </c>
      <c r="CB69" s="530">
        <f>CB12+$H$11+CB65</f>
        <v>0.192</v>
      </c>
    </row>
    <row r="70" spans="1:80" ht="15.75" thickBot="1">
      <c r="A70" s="708"/>
      <c r="B70" s="531" t="s">
        <v>189</v>
      </c>
      <c r="C70" s="532">
        <v>10.39</v>
      </c>
      <c r="D70" s="533">
        <v>0.16336000000000001</v>
      </c>
      <c r="E70" s="526"/>
      <c r="F70" s="800" t="s">
        <v>259</v>
      </c>
      <c r="G70" s="800"/>
      <c r="H70" s="527"/>
      <c r="I70" s="376"/>
      <c r="J70" s="510" t="s">
        <v>70</v>
      </c>
      <c r="K70" s="376"/>
      <c r="L70" s="394"/>
      <c r="M70" s="510" t="s">
        <v>70</v>
      </c>
      <c r="N70" s="413"/>
      <c r="O70" s="376"/>
      <c r="P70" s="510" t="s">
        <v>70</v>
      </c>
      <c r="Q70" s="376"/>
      <c r="R70" s="394"/>
      <c r="S70" s="510" t="s">
        <v>70</v>
      </c>
      <c r="T70" s="413"/>
      <c r="U70" s="376"/>
      <c r="V70" s="510" t="s">
        <v>70</v>
      </c>
      <c r="W70" s="376"/>
      <c r="X70" s="394"/>
      <c r="Y70" s="510" t="s">
        <v>70</v>
      </c>
      <c r="Z70" s="413"/>
      <c r="AA70" s="376"/>
      <c r="AB70" s="510" t="s">
        <v>70</v>
      </c>
      <c r="AC70" s="376"/>
      <c r="AD70" s="394"/>
      <c r="AE70" s="510" t="s">
        <v>70</v>
      </c>
      <c r="AF70" s="413"/>
      <c r="AG70" s="376"/>
      <c r="AH70" s="510" t="s">
        <v>70</v>
      </c>
      <c r="AI70" s="376"/>
      <c r="AJ70" s="394"/>
      <c r="AK70" s="510" t="s">
        <v>70</v>
      </c>
      <c r="AL70" s="413"/>
      <c r="AM70" s="376"/>
      <c r="AN70" s="510" t="s">
        <v>70</v>
      </c>
      <c r="AO70" s="376"/>
      <c r="AP70" s="394"/>
      <c r="AQ70" s="510" t="s">
        <v>70</v>
      </c>
      <c r="AR70" s="413"/>
      <c r="AS70" s="376"/>
      <c r="AT70" s="510" t="s">
        <v>70</v>
      </c>
      <c r="AU70" s="376"/>
      <c r="AV70" s="394"/>
      <c r="AW70" s="510" t="s">
        <v>70</v>
      </c>
      <c r="AX70" s="413"/>
      <c r="AY70" s="376"/>
      <c r="AZ70" s="510" t="s">
        <v>70</v>
      </c>
      <c r="BA70" s="376"/>
      <c r="BB70" s="394"/>
      <c r="BC70" s="510" t="s">
        <v>70</v>
      </c>
      <c r="BD70" s="413"/>
      <c r="BE70" s="376"/>
      <c r="BF70" s="510" t="s">
        <v>70</v>
      </c>
      <c r="BG70" s="376"/>
      <c r="BH70" s="394"/>
      <c r="BI70" s="510" t="s">
        <v>70</v>
      </c>
      <c r="BJ70" s="413"/>
      <c r="BK70" s="376"/>
      <c r="BL70" s="510" t="s">
        <v>70</v>
      </c>
      <c r="BM70" s="376"/>
      <c r="BN70" s="394"/>
      <c r="BO70" s="510" t="s">
        <v>70</v>
      </c>
      <c r="BP70" s="413"/>
      <c r="BQ70" s="376"/>
      <c r="BR70" s="510" t="s">
        <v>70</v>
      </c>
      <c r="BS70" s="376"/>
      <c r="BT70" s="394"/>
      <c r="BU70" s="510" t="s">
        <v>70</v>
      </c>
      <c r="BV70" s="413"/>
      <c r="BW70" s="376"/>
      <c r="BX70" s="510" t="s">
        <v>70</v>
      </c>
      <c r="BY70" s="376"/>
      <c r="BZ70" s="394"/>
      <c r="CA70" s="510" t="s">
        <v>70</v>
      </c>
      <c r="CB70" s="413"/>
    </row>
    <row r="71" spans="1:80" ht="15.75" thickBot="1">
      <c r="A71" s="708"/>
      <c r="B71" s="534"/>
      <c r="C71" s="535"/>
      <c r="D71" s="536"/>
      <c r="E71" s="537"/>
      <c r="F71" s="717" t="s">
        <v>260</v>
      </c>
      <c r="G71" s="717"/>
      <c r="H71" s="538"/>
      <c r="I71" s="539"/>
      <c r="J71" s="540" t="s">
        <v>70</v>
      </c>
      <c r="K71" s="539"/>
      <c r="L71" s="541"/>
      <c r="M71" s="540" t="s">
        <v>70</v>
      </c>
      <c r="N71" s="542"/>
      <c r="O71" s="539"/>
      <c r="P71" s="540" t="s">
        <v>70</v>
      </c>
      <c r="Q71" s="539"/>
      <c r="R71" s="541"/>
      <c r="S71" s="540" t="s">
        <v>70</v>
      </c>
      <c r="T71" s="542"/>
      <c r="U71" s="539"/>
      <c r="V71" s="540" t="s">
        <v>70</v>
      </c>
      <c r="W71" s="539"/>
      <c r="X71" s="541"/>
      <c r="Y71" s="540" t="s">
        <v>70</v>
      </c>
      <c r="Z71" s="542"/>
      <c r="AA71" s="539"/>
      <c r="AB71" s="540" t="s">
        <v>70</v>
      </c>
      <c r="AC71" s="539"/>
      <c r="AD71" s="541"/>
      <c r="AE71" s="540" t="s">
        <v>70</v>
      </c>
      <c r="AF71" s="542"/>
      <c r="AG71" s="539"/>
      <c r="AH71" s="540" t="s">
        <v>70</v>
      </c>
      <c r="AI71" s="539"/>
      <c r="AJ71" s="541"/>
      <c r="AK71" s="540" t="s">
        <v>70</v>
      </c>
      <c r="AL71" s="542"/>
      <c r="AM71" s="539"/>
      <c r="AN71" s="540" t="s">
        <v>70</v>
      </c>
      <c r="AO71" s="539"/>
      <c r="AP71" s="541"/>
      <c r="AQ71" s="540" t="s">
        <v>70</v>
      </c>
      <c r="AR71" s="542"/>
      <c r="AS71" s="539"/>
      <c r="AT71" s="540" t="s">
        <v>70</v>
      </c>
      <c r="AU71" s="539"/>
      <c r="AV71" s="541"/>
      <c r="AW71" s="540" t="s">
        <v>70</v>
      </c>
      <c r="AX71" s="542"/>
      <c r="AY71" s="539"/>
      <c r="AZ71" s="540" t="s">
        <v>70</v>
      </c>
      <c r="BA71" s="539"/>
      <c r="BB71" s="541"/>
      <c r="BC71" s="540" t="s">
        <v>70</v>
      </c>
      <c r="BD71" s="542"/>
      <c r="BE71" s="539"/>
      <c r="BF71" s="540" t="s">
        <v>70</v>
      </c>
      <c r="BG71" s="539"/>
      <c r="BH71" s="541"/>
      <c r="BI71" s="540" t="s">
        <v>70</v>
      </c>
      <c r="BJ71" s="542"/>
      <c r="BK71" s="539"/>
      <c r="BL71" s="540" t="s">
        <v>70</v>
      </c>
      <c r="BM71" s="539"/>
      <c r="BN71" s="541"/>
      <c r="BO71" s="540" t="s">
        <v>70</v>
      </c>
      <c r="BP71" s="542"/>
      <c r="BQ71" s="539"/>
      <c r="BR71" s="540" t="s">
        <v>70</v>
      </c>
      <c r="BS71" s="539"/>
      <c r="BT71" s="541"/>
      <c r="BU71" s="540" t="s">
        <v>70</v>
      </c>
      <c r="BV71" s="542"/>
      <c r="BW71" s="539"/>
      <c r="BX71" s="540" t="s">
        <v>70</v>
      </c>
      <c r="BY71" s="539"/>
      <c r="BZ71" s="541"/>
      <c r="CA71" s="540" t="s">
        <v>70</v>
      </c>
      <c r="CB71" s="542"/>
    </row>
    <row r="72" spans="1:80" ht="15.75" thickBot="1">
      <c r="A72" s="708"/>
      <c r="B72" s="713"/>
      <c r="C72" s="714"/>
      <c r="D72" s="715"/>
      <c r="E72" s="801" t="s">
        <v>261</v>
      </c>
      <c r="F72" s="801"/>
      <c r="G72" s="801"/>
      <c r="H72" s="802"/>
      <c r="I72" s="194">
        <f>I68+I69</f>
        <v>19.441785475952603</v>
      </c>
      <c r="J72" s="359" t="s">
        <v>70</v>
      </c>
      <c r="K72" s="543">
        <f>K68+K69</f>
        <v>16.056141314906</v>
      </c>
      <c r="L72" s="194">
        <f>L68+L69</f>
        <v>20.32381681370083</v>
      </c>
      <c r="M72" s="359" t="s">
        <v>70</v>
      </c>
      <c r="N72" s="543">
        <f>N68+N69</f>
        <v>16.968627450343998</v>
      </c>
      <c r="O72" s="194">
        <f>O68+O69</f>
        <v>20.92094416143118</v>
      </c>
      <c r="P72" s="359" t="s">
        <v>70</v>
      </c>
      <c r="Q72" s="543">
        <f>Q68+Q69</f>
        <v>17.253333198223999</v>
      </c>
      <c r="R72" s="194">
        <f>R68+R69</f>
        <v>19.938526972195746</v>
      </c>
      <c r="S72" s="359" t="s">
        <v>70</v>
      </c>
      <c r="T72" s="543">
        <f>T68+T69</f>
        <v>17.1676637986</v>
      </c>
      <c r="U72" s="194">
        <f>U68+U69</f>
        <v>20.186572605775748</v>
      </c>
      <c r="V72" s="359" t="s">
        <v>70</v>
      </c>
      <c r="W72" s="543">
        <f>W68+W69</f>
        <v>17.550454342599998</v>
      </c>
      <c r="X72" s="194">
        <f>X68+X69</f>
        <v>19.752567011695003</v>
      </c>
      <c r="Y72" s="359" t="s">
        <v>70</v>
      </c>
      <c r="Z72" s="543">
        <f>Z68+Z69</f>
        <v>17.420697076</v>
      </c>
      <c r="AA72" s="194">
        <f>AA68+AA69</f>
        <v>21.506423012087495</v>
      </c>
      <c r="AB72" s="359" t="s">
        <v>70</v>
      </c>
      <c r="AC72" s="543">
        <f>AC68+AC69</f>
        <v>17.785432569999998</v>
      </c>
      <c r="AD72" s="194">
        <f>AD68+AD69</f>
        <v>21.417989436967744</v>
      </c>
      <c r="AE72" s="359" t="s">
        <v>70</v>
      </c>
      <c r="AF72" s="543">
        <f>AF68+AF69</f>
        <v>16.345017728199998</v>
      </c>
      <c r="AG72" s="194">
        <f>AG68+AG69</f>
        <v>20.798321054125157</v>
      </c>
      <c r="AH72" s="359" t="s">
        <v>70</v>
      </c>
      <c r="AI72" s="543">
        <f>AI68+AI69</f>
        <v>14.394285267746001</v>
      </c>
      <c r="AJ72" s="194">
        <f>AJ68+AJ69</f>
        <v>22.136946902546505</v>
      </c>
      <c r="AK72" s="359" t="s">
        <v>70</v>
      </c>
      <c r="AL72" s="543">
        <f>AL68+AL69</f>
        <v>14.871274904425999</v>
      </c>
      <c r="AM72" s="194">
        <f>AM68+AM69</f>
        <v>22.565000772594175</v>
      </c>
      <c r="AN72" s="359" t="s">
        <v>70</v>
      </c>
      <c r="AO72" s="543">
        <f>AO68+AO69</f>
        <v>14.8445360669465</v>
      </c>
      <c r="AP72" s="194">
        <f>AP68+AP69</f>
        <v>22.697910619552907</v>
      </c>
      <c r="AQ72" s="359" t="s">
        <v>70</v>
      </c>
      <c r="AR72" s="543">
        <f>AR68+AR69</f>
        <v>15.103757923946</v>
      </c>
      <c r="AS72" s="194">
        <f>AS68+AS69</f>
        <v>22.529104010390508</v>
      </c>
      <c r="AT72" s="359" t="s">
        <v>70</v>
      </c>
      <c r="AU72" s="543">
        <f>AU68+AU69</f>
        <v>15.070942203626002</v>
      </c>
      <c r="AV72" s="194">
        <f>AV68+AV69</f>
        <v>22.51609896822367</v>
      </c>
      <c r="AW72" s="359" t="s">
        <v>70</v>
      </c>
      <c r="AX72" s="543">
        <f>AX68+AX69</f>
        <v>14.806747567062498</v>
      </c>
      <c r="AY72" s="194">
        <f>AY68+AY69</f>
        <v>21.951194960494977</v>
      </c>
      <c r="AZ72" s="359" t="s">
        <v>70</v>
      </c>
      <c r="BA72" s="543">
        <f>BA68+BA69</f>
        <v>15.1639344643865</v>
      </c>
      <c r="BB72" s="194">
        <f>BB68+BB69</f>
        <v>21.842455268175922</v>
      </c>
      <c r="BC72" s="359" t="s">
        <v>70</v>
      </c>
      <c r="BD72" s="543">
        <f>BD68+BD69</f>
        <v>15.048845630346499</v>
      </c>
      <c r="BE72" s="194">
        <f>BE68+BE69</f>
        <v>22.060129111613353</v>
      </c>
      <c r="BF72" s="359" t="s">
        <v>70</v>
      </c>
      <c r="BG72" s="543">
        <f>BG68+BG69</f>
        <v>15.471783525506002</v>
      </c>
      <c r="BH72" s="194">
        <f>BH68+BH69</f>
        <v>21.537358127784255</v>
      </c>
      <c r="BI72" s="359" t="s">
        <v>70</v>
      </c>
      <c r="BJ72" s="543">
        <f>BJ68+BJ69</f>
        <v>16.003887168625997</v>
      </c>
      <c r="BK72" s="194">
        <f>BK68+BK69</f>
        <v>21.881629229586427</v>
      </c>
      <c r="BL72" s="359" t="s">
        <v>70</v>
      </c>
      <c r="BM72" s="543">
        <f>BM68+BM69</f>
        <v>16.101012376423999</v>
      </c>
      <c r="BN72" s="194">
        <f>BN68+BN69</f>
        <v>20.365761135917666</v>
      </c>
      <c r="BO72" s="359" t="s">
        <v>70</v>
      </c>
      <c r="BP72" s="543">
        <f>BP68+BP69</f>
        <v>14.898416410778498</v>
      </c>
      <c r="BQ72" s="194">
        <f>BQ68+BQ69</f>
        <v>20.613159726975493</v>
      </c>
      <c r="BR72" s="359" t="s">
        <v>70</v>
      </c>
      <c r="BS72" s="543">
        <f>BS68+BS69</f>
        <v>15.072509083238501</v>
      </c>
      <c r="BT72" s="194">
        <f>BT68+BT69</f>
        <v>21.652461603668076</v>
      </c>
      <c r="BU72" s="359" t="s">
        <v>70</v>
      </c>
      <c r="BV72" s="543">
        <f>BV68+BV69</f>
        <v>16.203783320466499</v>
      </c>
      <c r="BW72" s="194">
        <f>BW68+BW69</f>
        <v>23.052205245444174</v>
      </c>
      <c r="BX72" s="359" t="s">
        <v>70</v>
      </c>
      <c r="BY72" s="543">
        <f>BY68+BY69</f>
        <v>16.806457946946498</v>
      </c>
      <c r="BZ72" s="194">
        <f>BZ68+BZ69</f>
        <v>22.062851434284429</v>
      </c>
      <c r="CA72" s="359" t="s">
        <v>70</v>
      </c>
      <c r="CB72" s="543">
        <f>CB68+CB69</f>
        <v>16.276553142824</v>
      </c>
    </row>
    <row r="73" spans="1:80" ht="15.75" thickBot="1">
      <c r="A73" s="708"/>
      <c r="B73" s="544"/>
      <c r="C73" s="545"/>
      <c r="D73" s="546"/>
      <c r="E73" s="807" t="s">
        <v>79</v>
      </c>
      <c r="F73" s="807"/>
      <c r="G73" s="807"/>
      <c r="H73" s="727"/>
      <c r="I73" s="799" t="s">
        <v>262</v>
      </c>
      <c r="J73" s="799"/>
      <c r="K73" s="799"/>
      <c r="L73" s="799" t="s">
        <v>262</v>
      </c>
      <c r="M73" s="799"/>
      <c r="N73" s="799"/>
      <c r="O73" s="799" t="s">
        <v>262</v>
      </c>
      <c r="P73" s="799"/>
      <c r="Q73" s="799"/>
      <c r="R73" s="799" t="s">
        <v>262</v>
      </c>
      <c r="S73" s="799"/>
      <c r="T73" s="799"/>
      <c r="U73" s="799" t="s">
        <v>262</v>
      </c>
      <c r="V73" s="799"/>
      <c r="W73" s="799"/>
      <c r="X73" s="799" t="s">
        <v>262</v>
      </c>
      <c r="Y73" s="799"/>
      <c r="Z73" s="799"/>
      <c r="AA73" s="799" t="s">
        <v>262</v>
      </c>
      <c r="AB73" s="799"/>
      <c r="AC73" s="799"/>
      <c r="AD73" s="799" t="s">
        <v>263</v>
      </c>
      <c r="AE73" s="799"/>
      <c r="AF73" s="799"/>
      <c r="AG73" s="799" t="s">
        <v>263</v>
      </c>
      <c r="AH73" s="799"/>
      <c r="AI73" s="799"/>
      <c r="AJ73" s="799" t="s">
        <v>263</v>
      </c>
      <c r="AK73" s="799"/>
      <c r="AL73" s="799"/>
      <c r="AM73" s="799" t="s">
        <v>263</v>
      </c>
      <c r="AN73" s="799"/>
      <c r="AO73" s="799"/>
      <c r="AP73" s="799" t="s">
        <v>263</v>
      </c>
      <c r="AQ73" s="799"/>
      <c r="AR73" s="799"/>
      <c r="AS73" s="799" t="s">
        <v>263</v>
      </c>
      <c r="AT73" s="799"/>
      <c r="AU73" s="799"/>
      <c r="AV73" s="799" t="s">
        <v>263</v>
      </c>
      <c r="AW73" s="799"/>
      <c r="AX73" s="799"/>
      <c r="AY73" s="799" t="s">
        <v>263</v>
      </c>
      <c r="AZ73" s="799"/>
      <c r="BA73" s="799"/>
      <c r="BB73" s="799" t="s">
        <v>263</v>
      </c>
      <c r="BC73" s="799"/>
      <c r="BD73" s="799"/>
      <c r="BE73" s="799" t="s">
        <v>263</v>
      </c>
      <c r="BF73" s="799"/>
      <c r="BG73" s="799"/>
      <c r="BH73" s="799" t="s">
        <v>263</v>
      </c>
      <c r="BI73" s="799"/>
      <c r="BJ73" s="799"/>
      <c r="BK73" s="799" t="s">
        <v>263</v>
      </c>
      <c r="BL73" s="799"/>
      <c r="BM73" s="799"/>
      <c r="BN73" s="799" t="s">
        <v>264</v>
      </c>
      <c r="BO73" s="799"/>
      <c r="BP73" s="799"/>
      <c r="BQ73" s="799" t="s">
        <v>264</v>
      </c>
      <c r="BR73" s="799"/>
      <c r="BS73" s="799"/>
      <c r="BT73" s="799" t="s">
        <v>264</v>
      </c>
      <c r="BU73" s="799"/>
      <c r="BV73" s="799"/>
      <c r="BW73" s="799" t="s">
        <v>264</v>
      </c>
      <c r="BX73" s="799"/>
      <c r="BY73" s="799"/>
      <c r="BZ73" s="799" t="s">
        <v>264</v>
      </c>
      <c r="CA73" s="799"/>
      <c r="CB73" s="799"/>
    </row>
    <row r="74" spans="1:80" ht="15.75" thickBot="1">
      <c r="A74" s="709"/>
      <c r="B74" s="803" t="s">
        <v>83</v>
      </c>
      <c r="C74" s="804"/>
      <c r="D74" s="804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6"/>
    </row>
  </sheetData>
  <mergeCells count="266">
    <mergeCell ref="BZ73:CB73"/>
    <mergeCell ref="B74:T74"/>
    <mergeCell ref="BH73:BJ73"/>
    <mergeCell ref="BK73:BM73"/>
    <mergeCell ref="BN73:BP73"/>
    <mergeCell ref="BQ73:BS73"/>
    <mergeCell ref="BT73:BV73"/>
    <mergeCell ref="BW73:BY73"/>
    <mergeCell ref="AP73:AR73"/>
    <mergeCell ref="AS73:AU73"/>
    <mergeCell ref="AV73:AX73"/>
    <mergeCell ref="AY73:BA73"/>
    <mergeCell ref="BB73:BD73"/>
    <mergeCell ref="BE73:BG73"/>
    <mergeCell ref="X73:Z73"/>
    <mergeCell ref="AA73:AC73"/>
    <mergeCell ref="AD73:AF73"/>
    <mergeCell ref="AG73:AI73"/>
    <mergeCell ref="AJ73:AL73"/>
    <mergeCell ref="AM73:AO73"/>
    <mergeCell ref="E73:H73"/>
    <mergeCell ref="I73:K73"/>
    <mergeCell ref="L73:N73"/>
    <mergeCell ref="O73:Q73"/>
    <mergeCell ref="R73:T73"/>
    <mergeCell ref="U73:W73"/>
    <mergeCell ref="F68:G68"/>
    <mergeCell ref="F69:G69"/>
    <mergeCell ref="F70:G70"/>
    <mergeCell ref="F71:G71"/>
    <mergeCell ref="B72:D72"/>
    <mergeCell ref="E72:H72"/>
    <mergeCell ref="BN63:BP63"/>
    <mergeCell ref="BW63:BY63"/>
    <mergeCell ref="BZ63:CB63"/>
    <mergeCell ref="B64:D67"/>
    <mergeCell ref="E64:H64"/>
    <mergeCell ref="E65:H65"/>
    <mergeCell ref="E66:H66"/>
    <mergeCell ref="E67:H67"/>
    <mergeCell ref="AV63:AX63"/>
    <mergeCell ref="AY63:BA63"/>
    <mergeCell ref="BB63:BD63"/>
    <mergeCell ref="BE63:BG63"/>
    <mergeCell ref="BH63:BJ63"/>
    <mergeCell ref="BK63:BM63"/>
    <mergeCell ref="AD63:AF63"/>
    <mergeCell ref="AG63:AI63"/>
    <mergeCell ref="AJ63:AL63"/>
    <mergeCell ref="AM63:AO63"/>
    <mergeCell ref="AP63:AR63"/>
    <mergeCell ref="AS63:AU63"/>
    <mergeCell ref="U63:W63"/>
    <mergeCell ref="X63:Z63"/>
    <mergeCell ref="AA63:AC63"/>
    <mergeCell ref="BE62:BG62"/>
    <mergeCell ref="BH62:BJ62"/>
    <mergeCell ref="BK62:BM62"/>
    <mergeCell ref="BN62:BP62"/>
    <mergeCell ref="BQ62:BS62"/>
    <mergeCell ref="BT62:BV62"/>
    <mergeCell ref="AM62:AO62"/>
    <mergeCell ref="AP62:AR62"/>
    <mergeCell ref="AS62:AU62"/>
    <mergeCell ref="AV62:AX62"/>
    <mergeCell ref="AY62:BA62"/>
    <mergeCell ref="BB62:BD62"/>
    <mergeCell ref="U62:W62"/>
    <mergeCell ref="X62:Z62"/>
    <mergeCell ref="BQ63:BS63"/>
    <mergeCell ref="BT63:BV63"/>
    <mergeCell ref="BN61:BP61"/>
    <mergeCell ref="BQ61:BS61"/>
    <mergeCell ref="BT61:BV61"/>
    <mergeCell ref="BW61:BY61"/>
    <mergeCell ref="BZ61:CB61"/>
    <mergeCell ref="BH61:BJ61"/>
    <mergeCell ref="BK61:BM61"/>
    <mergeCell ref="BW62:BY62"/>
    <mergeCell ref="BZ62:CB62"/>
    <mergeCell ref="AV61:AX61"/>
    <mergeCell ref="AY61:BA61"/>
    <mergeCell ref="BB61:BD61"/>
    <mergeCell ref="BE61:BG61"/>
    <mergeCell ref="AD61:AF61"/>
    <mergeCell ref="AG61:AI61"/>
    <mergeCell ref="AJ61:AL61"/>
    <mergeCell ref="AM61:AO61"/>
    <mergeCell ref="AP61:AR61"/>
    <mergeCell ref="AS61:AU61"/>
    <mergeCell ref="BW60:BY60"/>
    <mergeCell ref="BZ60:CB60"/>
    <mergeCell ref="E61:H61"/>
    <mergeCell ref="I61:K61"/>
    <mergeCell ref="L61:N61"/>
    <mergeCell ref="O61:Q61"/>
    <mergeCell ref="R61:T61"/>
    <mergeCell ref="U61:W61"/>
    <mergeCell ref="X61:Z61"/>
    <mergeCell ref="AA61:AC61"/>
    <mergeCell ref="BE60:BG60"/>
    <mergeCell ref="BH60:BJ60"/>
    <mergeCell ref="BK60:BM60"/>
    <mergeCell ref="BN60:BP60"/>
    <mergeCell ref="BQ60:BS60"/>
    <mergeCell ref="BT60:BV60"/>
    <mergeCell ref="AM60:AO60"/>
    <mergeCell ref="AP60:AR60"/>
    <mergeCell ref="AS60:AU60"/>
    <mergeCell ref="AV60:AX60"/>
    <mergeCell ref="AY60:BA60"/>
    <mergeCell ref="BB60:BD60"/>
    <mergeCell ref="U60:W60"/>
    <mergeCell ref="X60:Z60"/>
    <mergeCell ref="AA60:AC60"/>
    <mergeCell ref="AD60:AF60"/>
    <mergeCell ref="AG60:AI60"/>
    <mergeCell ref="AJ60:AL60"/>
    <mergeCell ref="B60:D63"/>
    <mergeCell ref="E60:H60"/>
    <mergeCell ref="I60:K60"/>
    <mergeCell ref="L60:N60"/>
    <mergeCell ref="O60:Q60"/>
    <mergeCell ref="R60:T60"/>
    <mergeCell ref="E62:H62"/>
    <mergeCell ref="I62:K62"/>
    <mergeCell ref="L62:N62"/>
    <mergeCell ref="O62:Q62"/>
    <mergeCell ref="R62:T62"/>
    <mergeCell ref="AA62:AC62"/>
    <mergeCell ref="AD62:AF62"/>
    <mergeCell ref="AG62:AI62"/>
    <mergeCell ref="AJ62:AL62"/>
    <mergeCell ref="E63:H63"/>
    <mergeCell ref="I63:K63"/>
    <mergeCell ref="L63:N63"/>
    <mergeCell ref="O63:Q63"/>
    <mergeCell ref="R63:T63"/>
    <mergeCell ref="B55:D55"/>
    <mergeCell ref="E55:H55"/>
    <mergeCell ref="B56:D56"/>
    <mergeCell ref="E56:H56"/>
    <mergeCell ref="B57:C59"/>
    <mergeCell ref="E57:H57"/>
    <mergeCell ref="E58:H58"/>
    <mergeCell ref="E59:H59"/>
    <mergeCell ref="BN37:BP37"/>
    <mergeCell ref="BQ37:BS37"/>
    <mergeCell ref="BT37:BV37"/>
    <mergeCell ref="BW37:BY37"/>
    <mergeCell ref="BZ37:CB37"/>
    <mergeCell ref="C54:D54"/>
    <mergeCell ref="AV37:AX37"/>
    <mergeCell ref="AY37:BA37"/>
    <mergeCell ref="BB37:BD37"/>
    <mergeCell ref="BE37:BG37"/>
    <mergeCell ref="BH37:BJ37"/>
    <mergeCell ref="BK37:BM37"/>
    <mergeCell ref="AD37:AF37"/>
    <mergeCell ref="AG37:AI37"/>
    <mergeCell ref="AJ37:AL37"/>
    <mergeCell ref="AM37:AO37"/>
    <mergeCell ref="AP37:AR37"/>
    <mergeCell ref="AS37:AU37"/>
    <mergeCell ref="L37:N37"/>
    <mergeCell ref="O37:Q37"/>
    <mergeCell ref="R37:T37"/>
    <mergeCell ref="U37:W37"/>
    <mergeCell ref="X37:Z37"/>
    <mergeCell ref="AA37:AC37"/>
    <mergeCell ref="BW13:BY13"/>
    <mergeCell ref="BZ13:CB13"/>
    <mergeCell ref="C14:C16"/>
    <mergeCell ref="B17:B54"/>
    <mergeCell ref="C17:F18"/>
    <mergeCell ref="G17:H17"/>
    <mergeCell ref="C36:D36"/>
    <mergeCell ref="C37:D37"/>
    <mergeCell ref="E37:H37"/>
    <mergeCell ref="I37:K37"/>
    <mergeCell ref="BE13:BG13"/>
    <mergeCell ref="BH13:BJ13"/>
    <mergeCell ref="BK13:BM13"/>
    <mergeCell ref="BN13:BP13"/>
    <mergeCell ref="BQ13:BS13"/>
    <mergeCell ref="BT13:BV13"/>
    <mergeCell ref="AM13:AO13"/>
    <mergeCell ref="AP13:AR13"/>
    <mergeCell ref="AS13:AU13"/>
    <mergeCell ref="AV13:AX13"/>
    <mergeCell ref="AY13:BA13"/>
    <mergeCell ref="BB13:BD13"/>
    <mergeCell ref="U13:W13"/>
    <mergeCell ref="X13:Z13"/>
    <mergeCell ref="BT9:BV9"/>
    <mergeCell ref="BW9:BY9"/>
    <mergeCell ref="BZ9:CB9"/>
    <mergeCell ref="E10:F10"/>
    <mergeCell ref="E11:F11"/>
    <mergeCell ref="E12:F12"/>
    <mergeCell ref="BB9:BD9"/>
    <mergeCell ref="BE9:BG9"/>
    <mergeCell ref="BH9:BJ9"/>
    <mergeCell ref="BK9:BM9"/>
    <mergeCell ref="BN9:BP9"/>
    <mergeCell ref="BQ9:BS9"/>
    <mergeCell ref="AJ9:AL9"/>
    <mergeCell ref="AM9:AO9"/>
    <mergeCell ref="AP9:AR9"/>
    <mergeCell ref="AS9:AU9"/>
    <mergeCell ref="AV9:AX9"/>
    <mergeCell ref="AY9:BA9"/>
    <mergeCell ref="R9:T9"/>
    <mergeCell ref="U9:W9"/>
    <mergeCell ref="X9:Z9"/>
    <mergeCell ref="AA9:AC9"/>
    <mergeCell ref="AD9:AF9"/>
    <mergeCell ref="AG9:AI9"/>
    <mergeCell ref="BW3:BY3"/>
    <mergeCell ref="BZ3:CB3"/>
    <mergeCell ref="B6:B16"/>
    <mergeCell ref="E6:F6"/>
    <mergeCell ref="E7:F7"/>
    <mergeCell ref="E8:F8"/>
    <mergeCell ref="E9:F9"/>
    <mergeCell ref="G9:H9"/>
    <mergeCell ref="I9:K9"/>
    <mergeCell ref="L9:N9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1:T2"/>
    <mergeCell ref="A3:A74"/>
    <mergeCell ref="B3:D5"/>
    <mergeCell ref="E3:F5"/>
    <mergeCell ref="G3:H5"/>
    <mergeCell ref="I3:K3"/>
    <mergeCell ref="L3:N3"/>
    <mergeCell ref="O3:Q3"/>
    <mergeCell ref="R3:T3"/>
    <mergeCell ref="O9:Q9"/>
    <mergeCell ref="AA13:AC13"/>
    <mergeCell ref="AD13:AF13"/>
    <mergeCell ref="AG13:AI13"/>
    <mergeCell ref="AJ13:AL13"/>
    <mergeCell ref="E13:F13"/>
    <mergeCell ref="G13:H13"/>
    <mergeCell ref="I13:K13"/>
    <mergeCell ref="L13:N13"/>
    <mergeCell ref="O13:Q13"/>
    <mergeCell ref="R13:T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9"/>
  <sheetViews>
    <sheetView workbookViewId="0">
      <selection sqref="A1:T2"/>
    </sheetView>
  </sheetViews>
  <sheetFormatPr defaultRowHeight="15"/>
  <sheetData>
    <row r="1" spans="1:80">
      <c r="A1" s="577" t="s">
        <v>265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80" ht="15.75" thickBot="1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80" ht="15.75" thickBot="1">
      <c r="A3" s="579" t="s">
        <v>1</v>
      </c>
      <c r="B3" s="583"/>
      <c r="C3" s="584"/>
      <c r="D3" s="585"/>
      <c r="E3" s="583" t="s">
        <v>2</v>
      </c>
      <c r="F3" s="585"/>
      <c r="G3" s="584" t="s">
        <v>3</v>
      </c>
      <c r="H3" s="585"/>
      <c r="I3" s="574" t="s">
        <v>4</v>
      </c>
      <c r="J3" s="575"/>
      <c r="K3" s="576"/>
      <c r="L3" s="574" t="s">
        <v>5</v>
      </c>
      <c r="M3" s="575"/>
      <c r="N3" s="576"/>
      <c r="O3" s="574" t="s">
        <v>6</v>
      </c>
      <c r="P3" s="575"/>
      <c r="Q3" s="576"/>
      <c r="R3" s="574" t="s">
        <v>7</v>
      </c>
      <c r="S3" s="575"/>
      <c r="T3" s="576"/>
      <c r="U3" s="574" t="s">
        <v>8</v>
      </c>
      <c r="V3" s="575"/>
      <c r="W3" s="576"/>
      <c r="X3" s="574" t="s">
        <v>9</v>
      </c>
      <c r="Y3" s="575"/>
      <c r="Z3" s="576"/>
      <c r="AA3" s="574" t="s">
        <v>10</v>
      </c>
      <c r="AB3" s="575"/>
      <c r="AC3" s="576"/>
      <c r="AD3" s="574" t="s">
        <v>11</v>
      </c>
      <c r="AE3" s="575"/>
      <c r="AF3" s="576"/>
      <c r="AG3" s="574" t="s">
        <v>12</v>
      </c>
      <c r="AH3" s="575"/>
      <c r="AI3" s="576"/>
      <c r="AJ3" s="574" t="s">
        <v>13</v>
      </c>
      <c r="AK3" s="575"/>
      <c r="AL3" s="576"/>
      <c r="AM3" s="574" t="s">
        <v>14</v>
      </c>
      <c r="AN3" s="575"/>
      <c r="AO3" s="576"/>
      <c r="AP3" s="574" t="s">
        <v>15</v>
      </c>
      <c r="AQ3" s="575"/>
      <c r="AR3" s="576"/>
      <c r="AS3" s="574" t="s">
        <v>16</v>
      </c>
      <c r="AT3" s="575"/>
      <c r="AU3" s="576"/>
      <c r="AV3" s="574" t="s">
        <v>17</v>
      </c>
      <c r="AW3" s="575"/>
      <c r="AX3" s="576"/>
      <c r="AY3" s="574" t="s">
        <v>18</v>
      </c>
      <c r="AZ3" s="575"/>
      <c r="BA3" s="576"/>
      <c r="BB3" s="574" t="s">
        <v>19</v>
      </c>
      <c r="BC3" s="575"/>
      <c r="BD3" s="576"/>
      <c r="BE3" s="574" t="s">
        <v>20</v>
      </c>
      <c r="BF3" s="575"/>
      <c r="BG3" s="576"/>
      <c r="BH3" s="574" t="s">
        <v>21</v>
      </c>
      <c r="BI3" s="575"/>
      <c r="BJ3" s="576"/>
      <c r="BK3" s="574" t="s">
        <v>22</v>
      </c>
      <c r="BL3" s="575"/>
      <c r="BM3" s="576"/>
      <c r="BN3" s="574" t="s">
        <v>23</v>
      </c>
      <c r="BO3" s="575"/>
      <c r="BP3" s="576"/>
      <c r="BQ3" s="574" t="s">
        <v>24</v>
      </c>
      <c r="BR3" s="575"/>
      <c r="BS3" s="576"/>
      <c r="BT3" s="574" t="s">
        <v>25</v>
      </c>
      <c r="BU3" s="575"/>
      <c r="BV3" s="576"/>
      <c r="BW3" s="574" t="s">
        <v>26</v>
      </c>
      <c r="BX3" s="575"/>
      <c r="BY3" s="576"/>
      <c r="BZ3" s="574" t="s">
        <v>27</v>
      </c>
      <c r="CA3" s="575"/>
      <c r="CB3" s="576"/>
    </row>
    <row r="4" spans="1:80">
      <c r="A4" s="580"/>
      <c r="B4" s="586"/>
      <c r="C4" s="587"/>
      <c r="D4" s="588"/>
      <c r="E4" s="586"/>
      <c r="F4" s="588"/>
      <c r="G4" s="587"/>
      <c r="H4" s="588"/>
      <c r="I4" s="1" t="s">
        <v>28</v>
      </c>
      <c r="J4" s="2" t="s">
        <v>29</v>
      </c>
      <c r="K4" s="3" t="s">
        <v>30</v>
      </c>
      <c r="L4" s="1" t="s">
        <v>28</v>
      </c>
      <c r="M4" s="2" t="s">
        <v>29</v>
      </c>
      <c r="N4" s="3" t="s">
        <v>30</v>
      </c>
      <c r="O4" s="1" t="s">
        <v>28</v>
      </c>
      <c r="P4" s="2" t="s">
        <v>29</v>
      </c>
      <c r="Q4" s="3" t="s">
        <v>30</v>
      </c>
      <c r="R4" s="1" t="s">
        <v>28</v>
      </c>
      <c r="S4" s="2" t="s">
        <v>29</v>
      </c>
      <c r="T4" s="3" t="s">
        <v>30</v>
      </c>
      <c r="U4" s="1" t="s">
        <v>28</v>
      </c>
      <c r="V4" s="2" t="s">
        <v>29</v>
      </c>
      <c r="W4" s="3" t="s">
        <v>30</v>
      </c>
      <c r="X4" s="1" t="s">
        <v>28</v>
      </c>
      <c r="Y4" s="2" t="s">
        <v>29</v>
      </c>
      <c r="Z4" s="3" t="s">
        <v>30</v>
      </c>
      <c r="AA4" s="1" t="s">
        <v>28</v>
      </c>
      <c r="AB4" s="2" t="s">
        <v>29</v>
      </c>
      <c r="AC4" s="3" t="s">
        <v>30</v>
      </c>
      <c r="AD4" s="1" t="s">
        <v>28</v>
      </c>
      <c r="AE4" s="2" t="s">
        <v>29</v>
      </c>
      <c r="AF4" s="3" t="s">
        <v>30</v>
      </c>
      <c r="AG4" s="1" t="s">
        <v>28</v>
      </c>
      <c r="AH4" s="2" t="s">
        <v>29</v>
      </c>
      <c r="AI4" s="3" t="s">
        <v>30</v>
      </c>
      <c r="AJ4" s="1" t="s">
        <v>28</v>
      </c>
      <c r="AK4" s="2" t="s">
        <v>29</v>
      </c>
      <c r="AL4" s="3" t="s">
        <v>30</v>
      </c>
      <c r="AM4" s="1" t="s">
        <v>28</v>
      </c>
      <c r="AN4" s="2" t="s">
        <v>29</v>
      </c>
      <c r="AO4" s="3" t="s">
        <v>30</v>
      </c>
      <c r="AP4" s="1" t="s">
        <v>28</v>
      </c>
      <c r="AQ4" s="2" t="s">
        <v>29</v>
      </c>
      <c r="AR4" s="3" t="s">
        <v>30</v>
      </c>
      <c r="AS4" s="1" t="s">
        <v>28</v>
      </c>
      <c r="AT4" s="2" t="s">
        <v>29</v>
      </c>
      <c r="AU4" s="3" t="s">
        <v>30</v>
      </c>
      <c r="AV4" s="1" t="s">
        <v>28</v>
      </c>
      <c r="AW4" s="2" t="s">
        <v>29</v>
      </c>
      <c r="AX4" s="3" t="s">
        <v>30</v>
      </c>
      <c r="AY4" s="1" t="s">
        <v>28</v>
      </c>
      <c r="AZ4" s="2" t="s">
        <v>29</v>
      </c>
      <c r="BA4" s="3" t="s">
        <v>30</v>
      </c>
      <c r="BB4" s="1" t="s">
        <v>28</v>
      </c>
      <c r="BC4" s="2" t="s">
        <v>29</v>
      </c>
      <c r="BD4" s="3" t="s">
        <v>30</v>
      </c>
      <c r="BE4" s="1" t="s">
        <v>28</v>
      </c>
      <c r="BF4" s="2" t="s">
        <v>29</v>
      </c>
      <c r="BG4" s="3" t="s">
        <v>30</v>
      </c>
      <c r="BH4" s="1" t="s">
        <v>28</v>
      </c>
      <c r="BI4" s="2" t="s">
        <v>29</v>
      </c>
      <c r="BJ4" s="3" t="s">
        <v>30</v>
      </c>
      <c r="BK4" s="1" t="s">
        <v>28</v>
      </c>
      <c r="BL4" s="2" t="s">
        <v>29</v>
      </c>
      <c r="BM4" s="3" t="s">
        <v>30</v>
      </c>
      <c r="BN4" s="1" t="s">
        <v>28</v>
      </c>
      <c r="BO4" s="2" t="s">
        <v>29</v>
      </c>
      <c r="BP4" s="3" t="s">
        <v>30</v>
      </c>
      <c r="BQ4" s="1" t="s">
        <v>28</v>
      </c>
      <c r="BR4" s="2" t="s">
        <v>29</v>
      </c>
      <c r="BS4" s="3" t="s">
        <v>30</v>
      </c>
      <c r="BT4" s="1" t="s">
        <v>28</v>
      </c>
      <c r="BU4" s="2" t="s">
        <v>29</v>
      </c>
      <c r="BV4" s="3" t="s">
        <v>30</v>
      </c>
      <c r="BW4" s="1" t="s">
        <v>28</v>
      </c>
      <c r="BX4" s="2" t="s">
        <v>29</v>
      </c>
      <c r="BY4" s="3" t="s">
        <v>30</v>
      </c>
      <c r="BZ4" s="1" t="s">
        <v>28</v>
      </c>
      <c r="CA4" s="2" t="s">
        <v>29</v>
      </c>
      <c r="CB4" s="3" t="s">
        <v>30</v>
      </c>
    </row>
    <row r="5" spans="1:80" ht="15.75" thickBot="1">
      <c r="A5" s="580"/>
      <c r="B5" s="589"/>
      <c r="C5" s="590"/>
      <c r="D5" s="591"/>
      <c r="E5" s="589"/>
      <c r="F5" s="591"/>
      <c r="G5" s="590"/>
      <c r="H5" s="591"/>
      <c r="I5" s="205" t="s">
        <v>31</v>
      </c>
      <c r="J5" s="202" t="s">
        <v>32</v>
      </c>
      <c r="K5" s="203" t="s">
        <v>33</v>
      </c>
      <c r="L5" s="205" t="s">
        <v>31</v>
      </c>
      <c r="M5" s="202" t="s">
        <v>32</v>
      </c>
      <c r="N5" s="203" t="s">
        <v>33</v>
      </c>
      <c r="O5" s="205" t="s">
        <v>31</v>
      </c>
      <c r="P5" s="202" t="s">
        <v>32</v>
      </c>
      <c r="Q5" s="203" t="s">
        <v>33</v>
      </c>
      <c r="R5" s="205" t="s">
        <v>31</v>
      </c>
      <c r="S5" s="202" t="s">
        <v>32</v>
      </c>
      <c r="T5" s="203" t="s">
        <v>33</v>
      </c>
      <c r="U5" s="205" t="s">
        <v>31</v>
      </c>
      <c r="V5" s="202" t="s">
        <v>32</v>
      </c>
      <c r="W5" s="203" t="s">
        <v>33</v>
      </c>
      <c r="X5" s="205" t="s">
        <v>31</v>
      </c>
      <c r="Y5" s="202" t="s">
        <v>32</v>
      </c>
      <c r="Z5" s="203" t="s">
        <v>33</v>
      </c>
      <c r="AA5" s="205" t="s">
        <v>31</v>
      </c>
      <c r="AB5" s="202" t="s">
        <v>32</v>
      </c>
      <c r="AC5" s="203" t="s">
        <v>33</v>
      </c>
      <c r="AD5" s="205" t="s">
        <v>31</v>
      </c>
      <c r="AE5" s="202" t="s">
        <v>32</v>
      </c>
      <c r="AF5" s="203" t="s">
        <v>33</v>
      </c>
      <c r="AG5" s="205" t="s">
        <v>31</v>
      </c>
      <c r="AH5" s="202" t="s">
        <v>32</v>
      </c>
      <c r="AI5" s="203" t="s">
        <v>33</v>
      </c>
      <c r="AJ5" s="205" t="s">
        <v>31</v>
      </c>
      <c r="AK5" s="202" t="s">
        <v>32</v>
      </c>
      <c r="AL5" s="203" t="s">
        <v>33</v>
      </c>
      <c r="AM5" s="205" t="s">
        <v>31</v>
      </c>
      <c r="AN5" s="202" t="s">
        <v>32</v>
      </c>
      <c r="AO5" s="203" t="s">
        <v>33</v>
      </c>
      <c r="AP5" s="205" t="s">
        <v>31</v>
      </c>
      <c r="AQ5" s="202" t="s">
        <v>32</v>
      </c>
      <c r="AR5" s="203" t="s">
        <v>33</v>
      </c>
      <c r="AS5" s="205" t="s">
        <v>31</v>
      </c>
      <c r="AT5" s="202" t="s">
        <v>32</v>
      </c>
      <c r="AU5" s="203" t="s">
        <v>33</v>
      </c>
      <c r="AV5" s="205" t="s">
        <v>31</v>
      </c>
      <c r="AW5" s="202" t="s">
        <v>32</v>
      </c>
      <c r="AX5" s="203" t="s">
        <v>33</v>
      </c>
      <c r="AY5" s="205" t="s">
        <v>31</v>
      </c>
      <c r="AZ5" s="202" t="s">
        <v>32</v>
      </c>
      <c r="BA5" s="203" t="s">
        <v>33</v>
      </c>
      <c r="BB5" s="205" t="s">
        <v>31</v>
      </c>
      <c r="BC5" s="202" t="s">
        <v>32</v>
      </c>
      <c r="BD5" s="203" t="s">
        <v>33</v>
      </c>
      <c r="BE5" s="205" t="s">
        <v>31</v>
      </c>
      <c r="BF5" s="202" t="s">
        <v>32</v>
      </c>
      <c r="BG5" s="203" t="s">
        <v>33</v>
      </c>
      <c r="BH5" s="205" t="s">
        <v>31</v>
      </c>
      <c r="BI5" s="202" t="s">
        <v>32</v>
      </c>
      <c r="BJ5" s="203" t="s">
        <v>33</v>
      </c>
      <c r="BK5" s="205" t="s">
        <v>31</v>
      </c>
      <c r="BL5" s="202" t="s">
        <v>32</v>
      </c>
      <c r="BM5" s="203" t="s">
        <v>33</v>
      </c>
      <c r="BN5" s="205" t="s">
        <v>31</v>
      </c>
      <c r="BO5" s="202" t="s">
        <v>32</v>
      </c>
      <c r="BP5" s="203" t="s">
        <v>33</v>
      </c>
      <c r="BQ5" s="205" t="s">
        <v>31</v>
      </c>
      <c r="BR5" s="202" t="s">
        <v>32</v>
      </c>
      <c r="BS5" s="203" t="s">
        <v>33</v>
      </c>
      <c r="BT5" s="205" t="s">
        <v>31</v>
      </c>
      <c r="BU5" s="202" t="s">
        <v>32</v>
      </c>
      <c r="BV5" s="203" t="s">
        <v>33</v>
      </c>
      <c r="BW5" s="205" t="s">
        <v>31</v>
      </c>
      <c r="BX5" s="202" t="s">
        <v>32</v>
      </c>
      <c r="BY5" s="203" t="s">
        <v>33</v>
      </c>
      <c r="BZ5" s="205" t="s">
        <v>31</v>
      </c>
      <c r="CA5" s="202" t="s">
        <v>32</v>
      </c>
      <c r="CB5" s="203" t="s">
        <v>33</v>
      </c>
    </row>
    <row r="6" spans="1:80">
      <c r="A6" s="580"/>
      <c r="B6" s="579" t="s">
        <v>34</v>
      </c>
      <c r="C6" s="9"/>
      <c r="D6" s="38" t="s">
        <v>85</v>
      </c>
      <c r="E6" s="601"/>
      <c r="F6" s="602"/>
      <c r="G6" s="39" t="s">
        <v>36</v>
      </c>
      <c r="H6" s="562">
        <v>3.4000000000000002E-2</v>
      </c>
      <c r="I6" s="808"/>
      <c r="J6" s="809"/>
      <c r="K6" s="810"/>
      <c r="L6" s="808"/>
      <c r="M6" s="809"/>
      <c r="N6" s="810"/>
      <c r="O6" s="808"/>
      <c r="P6" s="809"/>
      <c r="Q6" s="810"/>
      <c r="R6" s="808"/>
      <c r="S6" s="809"/>
      <c r="T6" s="810"/>
      <c r="U6" s="808"/>
      <c r="V6" s="809"/>
      <c r="W6" s="810"/>
      <c r="X6" s="808"/>
      <c r="Y6" s="809"/>
      <c r="Z6" s="810"/>
      <c r="AA6" s="808"/>
      <c r="AB6" s="809"/>
      <c r="AC6" s="810"/>
      <c r="AD6" s="808"/>
      <c r="AE6" s="809"/>
      <c r="AF6" s="810"/>
      <c r="AG6" s="808"/>
      <c r="AH6" s="809"/>
      <c r="AI6" s="810"/>
      <c r="AJ6" s="808"/>
      <c r="AK6" s="809"/>
      <c r="AL6" s="810"/>
      <c r="AM6" s="808"/>
      <c r="AN6" s="809"/>
      <c r="AO6" s="810"/>
      <c r="AP6" s="808"/>
      <c r="AQ6" s="809"/>
      <c r="AR6" s="810"/>
      <c r="AS6" s="808"/>
      <c r="AT6" s="809"/>
      <c r="AU6" s="810"/>
      <c r="AV6" s="808"/>
      <c r="AW6" s="809"/>
      <c r="AX6" s="810"/>
      <c r="AY6" s="808"/>
      <c r="AZ6" s="809"/>
      <c r="BA6" s="810"/>
      <c r="BB6" s="808"/>
      <c r="BC6" s="809"/>
      <c r="BD6" s="810"/>
      <c r="BE6" s="808"/>
      <c r="BF6" s="809"/>
      <c r="BG6" s="810"/>
      <c r="BH6" s="808"/>
      <c r="BI6" s="809"/>
      <c r="BJ6" s="810"/>
      <c r="BK6" s="808"/>
      <c r="BL6" s="809"/>
      <c r="BM6" s="810"/>
      <c r="BN6" s="808"/>
      <c r="BO6" s="809"/>
      <c r="BP6" s="810"/>
      <c r="BQ6" s="808"/>
      <c r="BR6" s="809"/>
      <c r="BS6" s="810"/>
      <c r="BT6" s="808"/>
      <c r="BU6" s="809"/>
      <c r="BV6" s="810"/>
      <c r="BW6" s="808"/>
      <c r="BX6" s="809"/>
      <c r="BY6" s="810"/>
      <c r="BZ6" s="808"/>
      <c r="CA6" s="809"/>
      <c r="CB6" s="810"/>
    </row>
    <row r="7" spans="1:80">
      <c r="A7" s="580"/>
      <c r="B7" s="580"/>
      <c r="C7" s="18" t="s">
        <v>254</v>
      </c>
      <c r="D7" s="49"/>
      <c r="E7" s="597"/>
      <c r="F7" s="598"/>
      <c r="G7" s="50" t="s">
        <v>38</v>
      </c>
      <c r="H7" s="559">
        <v>0.14000000000000001</v>
      </c>
      <c r="I7" s="571"/>
      <c r="J7" s="23"/>
      <c r="K7" s="573"/>
      <c r="L7" s="571"/>
      <c r="M7" s="23"/>
      <c r="N7" s="573"/>
      <c r="O7" s="571"/>
      <c r="P7" s="23"/>
      <c r="Q7" s="573"/>
      <c r="R7" s="571"/>
      <c r="S7" s="23"/>
      <c r="T7" s="573"/>
      <c r="U7" s="571"/>
      <c r="V7" s="23"/>
      <c r="W7" s="573"/>
      <c r="X7" s="571"/>
      <c r="Y7" s="23"/>
      <c r="Z7" s="573"/>
      <c r="AA7" s="571"/>
      <c r="AB7" s="23"/>
      <c r="AC7" s="573"/>
      <c r="AD7" s="571"/>
      <c r="AE7" s="23"/>
      <c r="AF7" s="573"/>
      <c r="AG7" s="571"/>
      <c r="AH7" s="23"/>
      <c r="AI7" s="573"/>
      <c r="AJ7" s="571"/>
      <c r="AK7" s="23"/>
      <c r="AL7" s="573"/>
      <c r="AM7" s="571"/>
      <c r="AN7" s="23"/>
      <c r="AO7" s="573"/>
      <c r="AP7" s="571"/>
      <c r="AQ7" s="23"/>
      <c r="AR7" s="573"/>
      <c r="AS7" s="571"/>
      <c r="AT7" s="23"/>
      <c r="AU7" s="573"/>
      <c r="AV7" s="571"/>
      <c r="AW7" s="23"/>
      <c r="AX7" s="573"/>
      <c r="AY7" s="571"/>
      <c r="AZ7" s="23"/>
      <c r="BA7" s="573"/>
      <c r="BB7" s="571"/>
      <c r="BC7" s="23"/>
      <c r="BD7" s="573"/>
      <c r="BE7" s="571"/>
      <c r="BF7" s="23"/>
      <c r="BG7" s="573"/>
      <c r="BH7" s="571"/>
      <c r="BI7" s="23"/>
      <c r="BJ7" s="573"/>
      <c r="BK7" s="571"/>
      <c r="BL7" s="23"/>
      <c r="BM7" s="573"/>
      <c r="BN7" s="571"/>
      <c r="BO7" s="23"/>
      <c r="BP7" s="573"/>
      <c r="BQ7" s="571"/>
      <c r="BR7" s="23"/>
      <c r="BS7" s="573"/>
      <c r="BT7" s="571"/>
      <c r="BU7" s="23"/>
      <c r="BV7" s="573"/>
      <c r="BW7" s="571"/>
      <c r="BX7" s="23"/>
      <c r="BY7" s="573"/>
      <c r="BZ7" s="571"/>
      <c r="CA7" s="23"/>
      <c r="CB7" s="573"/>
    </row>
    <row r="8" spans="1:80" ht="16.5" thickBot="1">
      <c r="A8" s="580"/>
      <c r="B8" s="580"/>
      <c r="C8" s="811">
        <v>40</v>
      </c>
      <c r="D8" s="56" t="s">
        <v>43</v>
      </c>
      <c r="E8" s="599" t="s">
        <v>56</v>
      </c>
      <c r="F8" s="812"/>
      <c r="G8" s="548"/>
      <c r="H8" s="548"/>
      <c r="I8" s="813">
        <v>112.95750727066635</v>
      </c>
      <c r="J8" s="814">
        <v>1.6540000000000001</v>
      </c>
      <c r="K8" s="319">
        <v>1.518</v>
      </c>
      <c r="L8" s="813">
        <v>172.1482084290023</v>
      </c>
      <c r="M8" s="814">
        <v>2.6180000000000003</v>
      </c>
      <c r="N8" s="319">
        <v>1.6410000000000002</v>
      </c>
      <c r="O8" s="813">
        <v>222.29560697185812</v>
      </c>
      <c r="P8" s="814">
        <v>3.1419999999999995</v>
      </c>
      <c r="Q8" s="319">
        <v>1.8079999999999998</v>
      </c>
      <c r="R8" s="813">
        <v>188.06221872693578</v>
      </c>
      <c r="S8" s="814">
        <v>2.6709999999999994</v>
      </c>
      <c r="T8" s="319">
        <v>1.6849999999999998</v>
      </c>
      <c r="U8" s="813">
        <v>194.26182979170977</v>
      </c>
      <c r="V8" s="814">
        <v>2.7320000000000002</v>
      </c>
      <c r="W8" s="319">
        <v>1.742</v>
      </c>
      <c r="X8" s="813">
        <v>139.2312720901059</v>
      </c>
      <c r="Y8" s="814">
        <v>2.3279999999999998</v>
      </c>
      <c r="Z8" s="319">
        <v>1.6539999999999999</v>
      </c>
      <c r="AA8" s="813">
        <v>183.7299525242756</v>
      </c>
      <c r="AB8" s="814">
        <v>3.0840000000000001</v>
      </c>
      <c r="AC8" s="319">
        <v>1.8479999999999999</v>
      </c>
      <c r="AD8" s="813">
        <v>233.1335137947512</v>
      </c>
      <c r="AE8" s="814">
        <v>3.19</v>
      </c>
      <c r="AF8" s="319">
        <v>1.8479999999999999</v>
      </c>
      <c r="AG8" s="813">
        <v>166.43148072462466</v>
      </c>
      <c r="AH8" s="814">
        <v>2.3850000000000002</v>
      </c>
      <c r="AI8" s="319">
        <v>1.76</v>
      </c>
      <c r="AJ8" s="813">
        <v>208.13448783885752</v>
      </c>
      <c r="AK8" s="814">
        <v>2.7279999999999998</v>
      </c>
      <c r="AL8" s="319">
        <v>1.8080000000000001</v>
      </c>
      <c r="AM8" s="813">
        <v>248.16519826898963</v>
      </c>
      <c r="AN8" s="814">
        <v>3.093</v>
      </c>
      <c r="AO8" s="319">
        <v>2.0109999999999997</v>
      </c>
      <c r="AP8" s="813">
        <v>199.57402082522157</v>
      </c>
      <c r="AQ8" s="814">
        <v>3.1989999999999998</v>
      </c>
      <c r="AR8" s="319">
        <v>2.0500000000000003</v>
      </c>
      <c r="AS8" s="813">
        <v>242.08950776354337</v>
      </c>
      <c r="AT8" s="814">
        <v>3.1989999999999998</v>
      </c>
      <c r="AU8" s="319">
        <v>2.077</v>
      </c>
      <c r="AV8" s="813">
        <v>193.60177926837866</v>
      </c>
      <c r="AW8" s="814">
        <v>3.1589999999999998</v>
      </c>
      <c r="AX8" s="319">
        <v>2.0640000000000001</v>
      </c>
      <c r="AY8" s="813">
        <v>208.29350859389629</v>
      </c>
      <c r="AZ8" s="814">
        <v>2.8640000000000003</v>
      </c>
      <c r="BA8" s="319">
        <v>1.9889999999999999</v>
      </c>
      <c r="BB8" s="813">
        <v>229.23285243619526</v>
      </c>
      <c r="BC8" s="814">
        <v>3.0760000000000005</v>
      </c>
      <c r="BD8" s="319">
        <v>2.0640000000000001</v>
      </c>
      <c r="BE8" s="813">
        <v>242.99119136338837</v>
      </c>
      <c r="BF8" s="814">
        <v>3.1859999999999999</v>
      </c>
      <c r="BG8" s="319">
        <v>2.0900000000000003</v>
      </c>
      <c r="BH8" s="813">
        <v>213.14707373401677</v>
      </c>
      <c r="BI8" s="814">
        <v>2.8379999999999996</v>
      </c>
      <c r="BJ8" s="319">
        <v>1.9670000000000003</v>
      </c>
      <c r="BK8" s="813">
        <v>232.01054963017293</v>
      </c>
      <c r="BL8" s="814">
        <v>3.0449999999999999</v>
      </c>
      <c r="BM8" s="319">
        <v>2.0499999999999998</v>
      </c>
      <c r="BN8" s="813">
        <v>206.77802245018529</v>
      </c>
      <c r="BO8" s="814">
        <v>2.7719999999999998</v>
      </c>
      <c r="BP8" s="319">
        <v>1.9319999999999999</v>
      </c>
      <c r="BQ8" s="813">
        <v>221.55416463861911</v>
      </c>
      <c r="BR8" s="814">
        <v>2.706</v>
      </c>
      <c r="BS8" s="319">
        <v>1.8920000000000001</v>
      </c>
      <c r="BT8" s="813">
        <v>154.87824560735888</v>
      </c>
      <c r="BU8" s="814">
        <v>2.3280000000000003</v>
      </c>
      <c r="BV8" s="319">
        <v>1.8080000000000001</v>
      </c>
      <c r="BW8" s="813">
        <v>228.65801623650211</v>
      </c>
      <c r="BX8" s="814">
        <v>3.0009999999999999</v>
      </c>
      <c r="BY8" s="319">
        <v>1.9840000000000002</v>
      </c>
      <c r="BZ8" s="813">
        <v>189.67762850084551</v>
      </c>
      <c r="CA8" s="814">
        <v>2.7719999999999998</v>
      </c>
      <c r="CB8" s="319">
        <v>1.8880000000000001</v>
      </c>
    </row>
    <row r="9" spans="1:80" ht="15.75" thickBot="1">
      <c r="A9" s="580"/>
      <c r="B9" s="580"/>
      <c r="C9" s="36" t="s">
        <v>40</v>
      </c>
      <c r="D9" s="37" t="s">
        <v>41</v>
      </c>
      <c r="E9" s="815"/>
      <c r="F9" s="816"/>
      <c r="G9" s="592"/>
      <c r="H9" s="677"/>
      <c r="I9" s="592">
        <v>8</v>
      </c>
      <c r="J9" s="593"/>
      <c r="K9" s="594"/>
      <c r="L9" s="592">
        <v>8</v>
      </c>
      <c r="M9" s="593"/>
      <c r="N9" s="594"/>
      <c r="O9" s="592">
        <v>8</v>
      </c>
      <c r="P9" s="593"/>
      <c r="Q9" s="594"/>
      <c r="R9" s="592">
        <v>8</v>
      </c>
      <c r="S9" s="593"/>
      <c r="T9" s="594"/>
      <c r="U9" s="592">
        <v>8</v>
      </c>
      <c r="V9" s="593"/>
      <c r="W9" s="594"/>
      <c r="X9" s="592">
        <v>8</v>
      </c>
      <c r="Y9" s="593"/>
      <c r="Z9" s="594"/>
      <c r="AA9" s="592">
        <v>8</v>
      </c>
      <c r="AB9" s="593"/>
      <c r="AC9" s="594"/>
      <c r="AD9" s="592">
        <v>8</v>
      </c>
      <c r="AE9" s="593"/>
      <c r="AF9" s="594"/>
      <c r="AG9" s="592">
        <v>8</v>
      </c>
      <c r="AH9" s="593"/>
      <c r="AI9" s="594"/>
      <c r="AJ9" s="592">
        <v>8</v>
      </c>
      <c r="AK9" s="593"/>
      <c r="AL9" s="594"/>
      <c r="AM9" s="592">
        <v>9</v>
      </c>
      <c r="AN9" s="593"/>
      <c r="AO9" s="594"/>
      <c r="AP9" s="592">
        <v>9</v>
      </c>
      <c r="AQ9" s="593"/>
      <c r="AR9" s="594"/>
      <c r="AS9" s="592">
        <v>9</v>
      </c>
      <c r="AT9" s="593"/>
      <c r="AU9" s="594"/>
      <c r="AV9" s="592">
        <v>9</v>
      </c>
      <c r="AW9" s="593"/>
      <c r="AX9" s="594"/>
      <c r="AY9" s="592">
        <v>9</v>
      </c>
      <c r="AZ9" s="593"/>
      <c r="BA9" s="594"/>
      <c r="BB9" s="592">
        <v>9</v>
      </c>
      <c r="BC9" s="593"/>
      <c r="BD9" s="594"/>
      <c r="BE9" s="592">
        <v>8</v>
      </c>
      <c r="BF9" s="593"/>
      <c r="BG9" s="594"/>
      <c r="BH9" s="592">
        <v>8</v>
      </c>
      <c r="BI9" s="593"/>
      <c r="BJ9" s="594"/>
      <c r="BK9" s="592">
        <v>8</v>
      </c>
      <c r="BL9" s="593"/>
      <c r="BM9" s="594"/>
      <c r="BN9" s="592">
        <v>8</v>
      </c>
      <c r="BO9" s="593"/>
      <c r="BP9" s="594"/>
      <c r="BQ9" s="592">
        <v>8</v>
      </c>
      <c r="BR9" s="593"/>
      <c r="BS9" s="594"/>
      <c r="BT9" s="592">
        <v>8</v>
      </c>
      <c r="BU9" s="593"/>
      <c r="BV9" s="594"/>
      <c r="BW9" s="592">
        <v>8</v>
      </c>
      <c r="BX9" s="593"/>
      <c r="BY9" s="594"/>
      <c r="BZ9" s="592">
        <v>8</v>
      </c>
      <c r="CA9" s="593"/>
      <c r="CB9" s="594"/>
    </row>
    <row r="10" spans="1:80">
      <c r="A10" s="580"/>
      <c r="B10" s="580"/>
      <c r="C10" s="9"/>
      <c r="D10" s="38"/>
      <c r="E10" s="601"/>
      <c r="F10" s="602"/>
      <c r="G10" s="39" t="s">
        <v>36</v>
      </c>
      <c r="H10" s="563"/>
      <c r="I10" s="47"/>
      <c r="J10" s="42"/>
      <c r="K10" s="43"/>
      <c r="L10" s="44"/>
      <c r="M10" s="42"/>
      <c r="N10" s="45"/>
      <c r="O10" s="47"/>
      <c r="P10" s="42"/>
      <c r="Q10" s="43"/>
      <c r="R10" s="47"/>
      <c r="S10" s="45"/>
      <c r="T10" s="43"/>
      <c r="U10" s="47"/>
      <c r="V10" s="42"/>
      <c r="W10" s="43"/>
      <c r="X10" s="44"/>
      <c r="Y10" s="42"/>
      <c r="Z10" s="45"/>
      <c r="AA10" s="47"/>
      <c r="AB10" s="42"/>
      <c r="AC10" s="43"/>
      <c r="AD10" s="47"/>
      <c r="AE10" s="45"/>
      <c r="AF10" s="43"/>
      <c r="AG10" s="47"/>
      <c r="AH10" s="42"/>
      <c r="AI10" s="43"/>
      <c r="AJ10" s="44"/>
      <c r="AK10" s="42"/>
      <c r="AL10" s="45"/>
      <c r="AM10" s="47"/>
      <c r="AN10" s="42"/>
      <c r="AO10" s="43"/>
      <c r="AP10" s="47"/>
      <c r="AQ10" s="45"/>
      <c r="AR10" s="43"/>
      <c r="AS10" s="47"/>
      <c r="AT10" s="42"/>
      <c r="AU10" s="43"/>
      <c r="AV10" s="44"/>
      <c r="AW10" s="42"/>
      <c r="AX10" s="45"/>
      <c r="AY10" s="47"/>
      <c r="AZ10" s="42"/>
      <c r="BA10" s="43"/>
      <c r="BB10" s="47"/>
      <c r="BC10" s="45"/>
      <c r="BD10" s="43"/>
      <c r="BE10" s="47"/>
      <c r="BF10" s="42"/>
      <c r="BG10" s="43"/>
      <c r="BH10" s="44"/>
      <c r="BI10" s="42"/>
      <c r="BJ10" s="45"/>
      <c r="BK10" s="47"/>
      <c r="BL10" s="42"/>
      <c r="BM10" s="43"/>
      <c r="BN10" s="47"/>
      <c r="BO10" s="45"/>
      <c r="BP10" s="43"/>
      <c r="BQ10" s="47"/>
      <c r="BR10" s="42"/>
      <c r="BS10" s="43"/>
      <c r="BT10" s="44"/>
      <c r="BU10" s="42"/>
      <c r="BV10" s="45"/>
      <c r="BW10" s="47"/>
      <c r="BX10" s="42"/>
      <c r="BY10" s="43"/>
      <c r="BZ10" s="47"/>
      <c r="CA10" s="45"/>
      <c r="CB10" s="43"/>
    </row>
    <row r="11" spans="1:80">
      <c r="A11" s="580"/>
      <c r="B11" s="580"/>
      <c r="C11" s="18" t="s">
        <v>42</v>
      </c>
      <c r="D11" s="49"/>
      <c r="E11" s="597"/>
      <c r="F11" s="598"/>
      <c r="G11" s="50" t="s">
        <v>38</v>
      </c>
      <c r="H11" s="560"/>
      <c r="I11" s="571"/>
      <c r="J11" s="23"/>
      <c r="K11" s="573"/>
      <c r="L11" s="53"/>
      <c r="M11" s="23"/>
      <c r="N11" s="572"/>
      <c r="O11" s="571"/>
      <c r="P11" s="23"/>
      <c r="Q11" s="573"/>
      <c r="R11" s="571"/>
      <c r="S11" s="572"/>
      <c r="T11" s="573"/>
      <c r="U11" s="571"/>
      <c r="V11" s="23"/>
      <c r="W11" s="573"/>
      <c r="X11" s="53"/>
      <c r="Y11" s="23"/>
      <c r="Z11" s="572"/>
      <c r="AA11" s="571"/>
      <c r="AB11" s="23"/>
      <c r="AC11" s="573"/>
      <c r="AD11" s="571"/>
      <c r="AE11" s="572"/>
      <c r="AF11" s="573"/>
      <c r="AG11" s="571"/>
      <c r="AH11" s="23"/>
      <c r="AI11" s="573"/>
      <c r="AJ11" s="53"/>
      <c r="AK11" s="23"/>
      <c r="AL11" s="572"/>
      <c r="AM11" s="571"/>
      <c r="AN11" s="23"/>
      <c r="AO11" s="573"/>
      <c r="AP11" s="571"/>
      <c r="AQ11" s="572"/>
      <c r="AR11" s="573"/>
      <c r="AS11" s="571"/>
      <c r="AT11" s="23"/>
      <c r="AU11" s="573"/>
      <c r="AV11" s="53"/>
      <c r="AW11" s="23"/>
      <c r="AX11" s="572"/>
      <c r="AY11" s="571"/>
      <c r="AZ11" s="23"/>
      <c r="BA11" s="573"/>
      <c r="BB11" s="571"/>
      <c r="BC11" s="572"/>
      <c r="BD11" s="573"/>
      <c r="BE11" s="571"/>
      <c r="BF11" s="23"/>
      <c r="BG11" s="573"/>
      <c r="BH11" s="53"/>
      <c r="BI11" s="23"/>
      <c r="BJ11" s="572"/>
      <c r="BK11" s="571"/>
      <c r="BL11" s="23"/>
      <c r="BM11" s="573"/>
      <c r="BN11" s="571"/>
      <c r="BO11" s="572"/>
      <c r="BP11" s="573"/>
      <c r="BQ11" s="571"/>
      <c r="BR11" s="23"/>
      <c r="BS11" s="573"/>
      <c r="BT11" s="53"/>
      <c r="BU11" s="23"/>
      <c r="BV11" s="572"/>
      <c r="BW11" s="571"/>
      <c r="BX11" s="23"/>
      <c r="BY11" s="573"/>
      <c r="BZ11" s="571"/>
      <c r="CA11" s="572"/>
      <c r="CB11" s="573"/>
    </row>
    <row r="12" spans="1:80" ht="15.75" thickBot="1">
      <c r="A12" s="580"/>
      <c r="B12" s="580"/>
      <c r="C12" s="55"/>
      <c r="D12" s="56"/>
      <c r="E12" s="599"/>
      <c r="F12" s="603"/>
      <c r="G12" s="548"/>
      <c r="H12" s="549"/>
      <c r="I12" s="817">
        <v>149.72388788817025</v>
      </c>
      <c r="J12" s="818">
        <v>2.0279999999999996</v>
      </c>
      <c r="K12" s="819">
        <v>1.879</v>
      </c>
      <c r="L12" s="820">
        <v>174.05427833585023</v>
      </c>
      <c r="M12" s="818">
        <v>2.4289999999999998</v>
      </c>
      <c r="N12" s="821">
        <v>2.0680000000000001</v>
      </c>
      <c r="O12" s="817">
        <v>195.39939502201037</v>
      </c>
      <c r="P12" s="818">
        <v>2.6219999999999999</v>
      </c>
      <c r="Q12" s="819">
        <v>2.16</v>
      </c>
      <c r="R12" s="817">
        <v>178.09400611095856</v>
      </c>
      <c r="S12" s="821">
        <v>2.4950000000000001</v>
      </c>
      <c r="T12" s="819">
        <v>2.1120000000000001</v>
      </c>
      <c r="U12" s="817">
        <v>189.32283942167405</v>
      </c>
      <c r="V12" s="818">
        <v>2.5259999999999998</v>
      </c>
      <c r="W12" s="819">
        <v>2.13</v>
      </c>
      <c r="X12" s="820">
        <v>156.03260233689329</v>
      </c>
      <c r="Y12" s="818">
        <v>2.3449999999999998</v>
      </c>
      <c r="Z12" s="821">
        <v>2.0589999999999997</v>
      </c>
      <c r="AA12" s="817">
        <v>207.35035052406798</v>
      </c>
      <c r="AB12" s="818">
        <v>2.6840000000000002</v>
      </c>
      <c r="AC12" s="819">
        <v>2.1960000000000002</v>
      </c>
      <c r="AD12" s="817">
        <v>194.88951393319618</v>
      </c>
      <c r="AE12" s="821">
        <v>2.7760000000000002</v>
      </c>
      <c r="AF12" s="819">
        <v>2.1869999999999998</v>
      </c>
      <c r="AG12" s="817">
        <v>179.74542717383022</v>
      </c>
      <c r="AH12" s="818">
        <v>2.4550000000000001</v>
      </c>
      <c r="AI12" s="819">
        <v>1.998</v>
      </c>
      <c r="AJ12" s="820">
        <v>187.51119124891432</v>
      </c>
      <c r="AK12" s="818">
        <v>2.556</v>
      </c>
      <c r="AL12" s="821">
        <v>2.0019999999999998</v>
      </c>
      <c r="AM12" s="817">
        <v>192.0955264463926</v>
      </c>
      <c r="AN12" s="818">
        <v>2.702</v>
      </c>
      <c r="AO12" s="819">
        <v>2.165</v>
      </c>
      <c r="AP12" s="817">
        <v>177.36464287963932</v>
      </c>
      <c r="AQ12" s="821">
        <v>2.702</v>
      </c>
      <c r="AR12" s="819">
        <v>2.1519999999999997</v>
      </c>
      <c r="AS12" s="817">
        <v>191.76649580997031</v>
      </c>
      <c r="AT12" s="818">
        <v>2.6710000000000003</v>
      </c>
      <c r="AU12" s="819">
        <v>2.1869999999999998</v>
      </c>
      <c r="AV12" s="820">
        <v>206.70560089062795</v>
      </c>
      <c r="AW12" s="818">
        <v>2.6709999999999998</v>
      </c>
      <c r="AX12" s="821">
        <v>2.1779999999999999</v>
      </c>
      <c r="AY12" s="817">
        <v>187.86223844158437</v>
      </c>
      <c r="AZ12" s="818">
        <v>2.552</v>
      </c>
      <c r="BA12" s="819">
        <v>2.1469999999999998</v>
      </c>
      <c r="BB12" s="817">
        <v>192.8283503506681</v>
      </c>
      <c r="BC12" s="821">
        <v>2.6219999999999994</v>
      </c>
      <c r="BD12" s="819">
        <v>2.1779999999999999</v>
      </c>
      <c r="BE12" s="817">
        <v>199.780512686474</v>
      </c>
      <c r="BF12" s="818">
        <v>2.6219999999999999</v>
      </c>
      <c r="BG12" s="819">
        <v>2.1959999999999997</v>
      </c>
      <c r="BH12" s="820">
        <v>182.62295179169126</v>
      </c>
      <c r="BI12" s="818">
        <v>2.464</v>
      </c>
      <c r="BJ12" s="821">
        <v>2.09</v>
      </c>
      <c r="BK12" s="817">
        <v>190.77576213953461</v>
      </c>
      <c r="BL12" s="818">
        <v>2.5739999999999998</v>
      </c>
      <c r="BM12" s="819">
        <v>2.1379999999999999</v>
      </c>
      <c r="BN12" s="817">
        <v>164.86872422834506</v>
      </c>
      <c r="BO12" s="821">
        <v>2.4729999999999999</v>
      </c>
      <c r="BP12" s="819">
        <v>2.0859999999999999</v>
      </c>
      <c r="BQ12" s="817">
        <v>175.5943789178489</v>
      </c>
      <c r="BR12" s="818">
        <v>2.3980000000000001</v>
      </c>
      <c r="BS12" s="819">
        <v>2.0720000000000001</v>
      </c>
      <c r="BT12" s="820">
        <v>164.4199357014883</v>
      </c>
      <c r="BU12" s="818">
        <v>2.2789999999999999</v>
      </c>
      <c r="BV12" s="821">
        <v>2.02</v>
      </c>
      <c r="BW12" s="817">
        <v>189.12489419114189</v>
      </c>
      <c r="BX12" s="818">
        <v>2.4509999999999996</v>
      </c>
      <c r="BY12" s="819">
        <v>2.081</v>
      </c>
      <c r="BZ12" s="817">
        <v>186.56423308353368</v>
      </c>
      <c r="CA12" s="821">
        <v>2.3940000000000001</v>
      </c>
      <c r="CB12" s="819">
        <v>2.0550000000000002</v>
      </c>
    </row>
    <row r="13" spans="1:80" ht="15.75" thickBot="1">
      <c r="A13" s="580"/>
      <c r="B13" s="580"/>
      <c r="C13" s="36" t="s">
        <v>40</v>
      </c>
      <c r="D13" s="37" t="s">
        <v>41</v>
      </c>
      <c r="E13" s="592"/>
      <c r="F13" s="593"/>
      <c r="G13" s="593"/>
      <c r="H13" s="594"/>
      <c r="I13" s="592">
        <v>8</v>
      </c>
      <c r="J13" s="593"/>
      <c r="K13" s="594"/>
      <c r="L13" s="592">
        <v>8</v>
      </c>
      <c r="M13" s="593"/>
      <c r="N13" s="594"/>
      <c r="O13" s="592">
        <v>8</v>
      </c>
      <c r="P13" s="593"/>
      <c r="Q13" s="594"/>
      <c r="R13" s="592">
        <v>8</v>
      </c>
      <c r="S13" s="593"/>
      <c r="T13" s="594"/>
      <c r="U13" s="592">
        <v>8</v>
      </c>
      <c r="V13" s="593"/>
      <c r="W13" s="594"/>
      <c r="X13" s="592">
        <v>8</v>
      </c>
      <c r="Y13" s="593"/>
      <c r="Z13" s="594"/>
      <c r="AA13" s="592">
        <v>8</v>
      </c>
      <c r="AB13" s="593"/>
      <c r="AC13" s="594"/>
      <c r="AD13" s="592">
        <v>8</v>
      </c>
      <c r="AE13" s="593"/>
      <c r="AF13" s="594"/>
      <c r="AG13" s="592">
        <v>8</v>
      </c>
      <c r="AH13" s="593"/>
      <c r="AI13" s="594"/>
      <c r="AJ13" s="592">
        <v>8</v>
      </c>
      <c r="AK13" s="593"/>
      <c r="AL13" s="594"/>
      <c r="AM13" s="592">
        <v>9</v>
      </c>
      <c r="AN13" s="593"/>
      <c r="AO13" s="594"/>
      <c r="AP13" s="592">
        <v>9</v>
      </c>
      <c r="AQ13" s="593"/>
      <c r="AR13" s="594"/>
      <c r="AS13" s="592">
        <v>9</v>
      </c>
      <c r="AT13" s="593"/>
      <c r="AU13" s="594"/>
      <c r="AV13" s="592">
        <v>9</v>
      </c>
      <c r="AW13" s="593"/>
      <c r="AX13" s="594"/>
      <c r="AY13" s="592">
        <v>9</v>
      </c>
      <c r="AZ13" s="593"/>
      <c r="BA13" s="594"/>
      <c r="BB13" s="592">
        <v>9</v>
      </c>
      <c r="BC13" s="593"/>
      <c r="BD13" s="594"/>
      <c r="BE13" s="592">
        <v>8</v>
      </c>
      <c r="BF13" s="593"/>
      <c r="BG13" s="594"/>
      <c r="BH13" s="592">
        <v>8</v>
      </c>
      <c r="BI13" s="593"/>
      <c r="BJ13" s="594"/>
      <c r="BK13" s="592">
        <v>8</v>
      </c>
      <c r="BL13" s="593"/>
      <c r="BM13" s="594"/>
      <c r="BN13" s="592">
        <v>8</v>
      </c>
      <c r="BO13" s="593"/>
      <c r="BP13" s="594"/>
      <c r="BQ13" s="592">
        <v>8</v>
      </c>
      <c r="BR13" s="593"/>
      <c r="BS13" s="594"/>
      <c r="BT13" s="592">
        <v>8</v>
      </c>
      <c r="BU13" s="593"/>
      <c r="BV13" s="594"/>
      <c r="BW13" s="592">
        <v>8</v>
      </c>
      <c r="BX13" s="593"/>
      <c r="BY13" s="594"/>
      <c r="BZ13" s="592">
        <v>8</v>
      </c>
      <c r="CA13" s="593"/>
      <c r="CB13" s="594"/>
    </row>
    <row r="14" spans="1:80">
      <c r="A14" s="580"/>
      <c r="B14" s="580"/>
      <c r="C14" s="684" t="s">
        <v>44</v>
      </c>
      <c r="D14" s="242" t="s">
        <v>85</v>
      </c>
      <c r="E14" s="561"/>
      <c r="F14" s="563"/>
      <c r="G14" s="562"/>
      <c r="H14" s="563"/>
      <c r="I14" s="47"/>
      <c r="J14" s="42"/>
      <c r="K14" s="43"/>
      <c r="L14" s="44"/>
      <c r="M14" s="42"/>
      <c r="N14" s="45"/>
      <c r="O14" s="47"/>
      <c r="P14" s="42"/>
      <c r="Q14" s="43"/>
      <c r="R14" s="47"/>
      <c r="S14" s="45"/>
      <c r="T14" s="43"/>
      <c r="U14" s="47"/>
      <c r="V14" s="42"/>
      <c r="W14" s="43"/>
      <c r="X14" s="44"/>
      <c r="Y14" s="42"/>
      <c r="Z14" s="45"/>
      <c r="AA14" s="47"/>
      <c r="AB14" s="42"/>
      <c r="AC14" s="43"/>
      <c r="AD14" s="47"/>
      <c r="AE14" s="45"/>
      <c r="AF14" s="43"/>
      <c r="AG14" s="47"/>
      <c r="AH14" s="42"/>
      <c r="AI14" s="43"/>
      <c r="AJ14" s="44"/>
      <c r="AK14" s="42"/>
      <c r="AL14" s="45"/>
      <c r="AM14" s="47"/>
      <c r="AN14" s="42"/>
      <c r="AO14" s="43"/>
      <c r="AP14" s="47"/>
      <c r="AQ14" s="45"/>
      <c r="AR14" s="43"/>
      <c r="AS14" s="47"/>
      <c r="AT14" s="42"/>
      <c r="AU14" s="43"/>
      <c r="AV14" s="44"/>
      <c r="AW14" s="42"/>
      <c r="AX14" s="45"/>
      <c r="AY14" s="47"/>
      <c r="AZ14" s="42"/>
      <c r="BA14" s="43"/>
      <c r="BB14" s="47"/>
      <c r="BC14" s="45"/>
      <c r="BD14" s="43"/>
      <c r="BE14" s="47"/>
      <c r="BF14" s="42"/>
      <c r="BG14" s="43"/>
      <c r="BH14" s="44"/>
      <c r="BI14" s="42"/>
      <c r="BJ14" s="45"/>
      <c r="BK14" s="47"/>
      <c r="BL14" s="42"/>
      <c r="BM14" s="43"/>
      <c r="BN14" s="47"/>
      <c r="BO14" s="45"/>
      <c r="BP14" s="43"/>
      <c r="BQ14" s="47"/>
      <c r="BR14" s="42"/>
      <c r="BS14" s="43"/>
      <c r="BT14" s="44"/>
      <c r="BU14" s="42"/>
      <c r="BV14" s="45"/>
      <c r="BW14" s="47"/>
      <c r="BX14" s="42"/>
      <c r="BY14" s="43"/>
      <c r="BZ14" s="47"/>
      <c r="CA14" s="45"/>
      <c r="CB14" s="43"/>
    </row>
    <row r="15" spans="1:80">
      <c r="A15" s="580"/>
      <c r="B15" s="580"/>
      <c r="C15" s="685"/>
      <c r="D15" s="822"/>
      <c r="E15" s="558"/>
      <c r="F15" s="560"/>
      <c r="G15" s="559"/>
      <c r="H15" s="560"/>
      <c r="I15" s="312"/>
      <c r="J15" s="229"/>
      <c r="K15" s="313"/>
      <c r="L15" s="228"/>
      <c r="M15" s="229"/>
      <c r="N15" s="230"/>
      <c r="O15" s="312"/>
      <c r="P15" s="229"/>
      <c r="Q15" s="823"/>
      <c r="R15" s="312"/>
      <c r="S15" s="230"/>
      <c r="T15" s="313"/>
      <c r="U15" s="312"/>
      <c r="V15" s="229"/>
      <c r="W15" s="313"/>
      <c r="X15" s="228"/>
      <c r="Y15" s="229"/>
      <c r="Z15" s="230"/>
      <c r="AA15" s="312"/>
      <c r="AB15" s="229"/>
      <c r="AC15" s="313"/>
      <c r="AD15" s="312"/>
      <c r="AE15" s="230"/>
      <c r="AF15" s="313"/>
      <c r="AG15" s="312"/>
      <c r="AH15" s="229"/>
      <c r="AI15" s="313"/>
      <c r="AJ15" s="228"/>
      <c r="AK15" s="229"/>
      <c r="AL15" s="230"/>
      <c r="AM15" s="312"/>
      <c r="AN15" s="229"/>
      <c r="AO15" s="313"/>
      <c r="AP15" s="312"/>
      <c r="AQ15" s="230"/>
      <c r="AR15" s="313"/>
      <c r="AS15" s="312"/>
      <c r="AT15" s="229"/>
      <c r="AU15" s="313"/>
      <c r="AV15" s="228"/>
      <c r="AW15" s="229"/>
      <c r="AX15" s="230"/>
      <c r="AY15" s="312"/>
      <c r="AZ15" s="229"/>
      <c r="BA15" s="313"/>
      <c r="BB15" s="312"/>
      <c r="BC15" s="230"/>
      <c r="BD15" s="313"/>
      <c r="BE15" s="312"/>
      <c r="BF15" s="229"/>
      <c r="BG15" s="313"/>
      <c r="BH15" s="228"/>
      <c r="BI15" s="229"/>
      <c r="BJ15" s="230"/>
      <c r="BK15" s="312"/>
      <c r="BL15" s="229"/>
      <c r="BM15" s="313"/>
      <c r="BN15" s="312"/>
      <c r="BO15" s="230"/>
      <c r="BP15" s="313"/>
      <c r="BQ15" s="312"/>
      <c r="BR15" s="229"/>
      <c r="BS15" s="313"/>
      <c r="BT15" s="228"/>
      <c r="BU15" s="229"/>
      <c r="BV15" s="230"/>
      <c r="BW15" s="312"/>
      <c r="BX15" s="229"/>
      <c r="BY15" s="313"/>
      <c r="BZ15" s="312"/>
      <c r="CA15" s="230"/>
      <c r="CB15" s="313"/>
    </row>
    <row r="16" spans="1:80" ht="15.75" thickBot="1">
      <c r="A16" s="580"/>
      <c r="B16" s="582"/>
      <c r="C16" s="686"/>
      <c r="D16" s="245" t="s">
        <v>266</v>
      </c>
      <c r="E16" s="547"/>
      <c r="F16" s="549"/>
      <c r="G16" s="548"/>
      <c r="H16" s="549"/>
      <c r="I16" s="813">
        <v>262.68139515883661</v>
      </c>
      <c r="J16" s="814">
        <v>3.6819999999999995</v>
      </c>
      <c r="K16" s="824">
        <v>3.3970000000000002</v>
      </c>
      <c r="L16" s="824">
        <v>346.20248676485255</v>
      </c>
      <c r="M16" s="814">
        <v>5.0470000000000006</v>
      </c>
      <c r="N16" s="824">
        <v>3.7090000000000005</v>
      </c>
      <c r="O16" s="824">
        <v>417.69500199386846</v>
      </c>
      <c r="P16" s="814">
        <v>5.7639999999999993</v>
      </c>
      <c r="Q16" s="824">
        <v>3.968</v>
      </c>
      <c r="R16" s="824">
        <v>366.15622483789434</v>
      </c>
      <c r="S16" s="814">
        <v>5.1659999999999995</v>
      </c>
      <c r="T16" s="824">
        <v>3.7969999999999997</v>
      </c>
      <c r="U16" s="824">
        <v>383.58466921338379</v>
      </c>
      <c r="V16" s="814">
        <v>5.258</v>
      </c>
      <c r="W16" s="824">
        <v>3.8719999999999999</v>
      </c>
      <c r="X16" s="824">
        <v>295.26387442699922</v>
      </c>
      <c r="Y16" s="814">
        <v>4.673</v>
      </c>
      <c r="Z16" s="824">
        <v>3.7129999999999996</v>
      </c>
      <c r="AA16" s="824">
        <v>391.08030304834358</v>
      </c>
      <c r="AB16" s="814">
        <v>5.7680000000000007</v>
      </c>
      <c r="AC16" s="824">
        <v>4.0440000000000005</v>
      </c>
      <c r="AD16" s="824">
        <v>428.02302772794735</v>
      </c>
      <c r="AE16" s="814">
        <v>5.9660000000000002</v>
      </c>
      <c r="AF16" s="824">
        <v>4.0350000000000001</v>
      </c>
      <c r="AG16" s="824">
        <v>346.17690789845489</v>
      </c>
      <c r="AH16" s="814">
        <v>4.84</v>
      </c>
      <c r="AI16" s="824">
        <v>3.758</v>
      </c>
      <c r="AJ16" s="824">
        <v>395.64567908777184</v>
      </c>
      <c r="AK16" s="814">
        <v>5.2839999999999998</v>
      </c>
      <c r="AL16" s="824">
        <v>3.8099999999999996</v>
      </c>
      <c r="AM16" s="824">
        <v>440.26072471538225</v>
      </c>
      <c r="AN16" s="814">
        <v>5.7949999999999999</v>
      </c>
      <c r="AO16" s="824">
        <v>4.1760000000000002</v>
      </c>
      <c r="AP16" s="824">
        <v>376.93866370486091</v>
      </c>
      <c r="AQ16" s="814">
        <v>5.9009999999999998</v>
      </c>
      <c r="AR16" s="824">
        <v>4.202</v>
      </c>
      <c r="AS16" s="824">
        <v>433.8560035735137</v>
      </c>
      <c r="AT16" s="814">
        <v>5.87</v>
      </c>
      <c r="AU16" s="824">
        <v>4.2639999999999993</v>
      </c>
      <c r="AV16" s="824">
        <v>400.30738015900658</v>
      </c>
      <c r="AW16" s="814">
        <v>5.83</v>
      </c>
      <c r="AX16" s="824">
        <v>4.242</v>
      </c>
      <c r="AY16" s="824">
        <v>396.15574703548066</v>
      </c>
      <c r="AZ16" s="814">
        <v>5.4160000000000004</v>
      </c>
      <c r="BA16" s="824">
        <v>4.1359999999999992</v>
      </c>
      <c r="BB16" s="824">
        <v>422.06120278686336</v>
      </c>
      <c r="BC16" s="814">
        <v>5.6980000000000004</v>
      </c>
      <c r="BD16" s="824">
        <v>4.242</v>
      </c>
      <c r="BE16" s="824">
        <v>442.77170404986236</v>
      </c>
      <c r="BF16" s="814">
        <v>5.8079999999999998</v>
      </c>
      <c r="BG16" s="824">
        <v>4.2859999999999996</v>
      </c>
      <c r="BH16" s="824">
        <v>395.77002552570804</v>
      </c>
      <c r="BI16" s="814">
        <v>5.3019999999999996</v>
      </c>
      <c r="BJ16" s="824">
        <v>4.0570000000000004</v>
      </c>
      <c r="BK16" s="824">
        <v>422.78631176970754</v>
      </c>
      <c r="BL16" s="814">
        <v>5.6189999999999998</v>
      </c>
      <c r="BM16" s="824">
        <v>4.1879999999999997</v>
      </c>
      <c r="BN16" s="824">
        <v>371.64674667853035</v>
      </c>
      <c r="BO16" s="814">
        <v>5.2449999999999992</v>
      </c>
      <c r="BP16" s="824">
        <v>4.0179999999999998</v>
      </c>
      <c r="BQ16" s="824">
        <v>397.14854355646798</v>
      </c>
      <c r="BR16" s="814">
        <v>5.1040000000000001</v>
      </c>
      <c r="BS16" s="824">
        <v>3.9640000000000004</v>
      </c>
      <c r="BT16" s="824">
        <v>319.29818130884718</v>
      </c>
      <c r="BU16" s="814">
        <v>4.6070000000000002</v>
      </c>
      <c r="BV16" s="824">
        <v>3.8280000000000003</v>
      </c>
      <c r="BW16" s="824">
        <v>417.78291042764397</v>
      </c>
      <c r="BX16" s="814">
        <v>5.452</v>
      </c>
      <c r="BY16" s="824">
        <v>4.0650000000000004</v>
      </c>
      <c r="BZ16" s="824">
        <v>376.24186158437919</v>
      </c>
      <c r="CA16" s="814">
        <v>5.1660000000000004</v>
      </c>
      <c r="CB16" s="824">
        <v>3.9430000000000005</v>
      </c>
    </row>
    <row r="17" spans="1:80" ht="15.75" thickBot="1">
      <c r="A17" s="580"/>
      <c r="B17" s="579" t="s">
        <v>97</v>
      </c>
      <c r="C17" s="583" t="s">
        <v>48</v>
      </c>
      <c r="D17" s="584"/>
      <c r="E17" s="584"/>
      <c r="F17" s="693"/>
      <c r="G17" s="825"/>
      <c r="H17" s="643"/>
      <c r="I17" s="1" t="s">
        <v>28</v>
      </c>
      <c r="J17" s="2" t="s">
        <v>29</v>
      </c>
      <c r="K17" s="3" t="s">
        <v>30</v>
      </c>
      <c r="L17" s="569" t="s">
        <v>28</v>
      </c>
      <c r="M17" s="2" t="s">
        <v>29</v>
      </c>
      <c r="N17" s="826" t="s">
        <v>30</v>
      </c>
      <c r="O17" s="1" t="s">
        <v>28</v>
      </c>
      <c r="P17" s="2" t="s">
        <v>29</v>
      </c>
      <c r="Q17" s="3" t="s">
        <v>30</v>
      </c>
      <c r="R17" s="1" t="s">
        <v>28</v>
      </c>
      <c r="S17" s="2" t="s">
        <v>29</v>
      </c>
      <c r="T17" s="3" t="s">
        <v>30</v>
      </c>
      <c r="U17" s="1" t="s">
        <v>28</v>
      </c>
      <c r="V17" s="2" t="s">
        <v>29</v>
      </c>
      <c r="W17" s="3" t="s">
        <v>30</v>
      </c>
      <c r="X17" s="569" t="s">
        <v>28</v>
      </c>
      <c r="Y17" s="2" t="s">
        <v>29</v>
      </c>
      <c r="Z17" s="826" t="s">
        <v>30</v>
      </c>
      <c r="AA17" s="1" t="s">
        <v>28</v>
      </c>
      <c r="AB17" s="2" t="s">
        <v>29</v>
      </c>
      <c r="AC17" s="3" t="s">
        <v>30</v>
      </c>
      <c r="AD17" s="1" t="s">
        <v>28</v>
      </c>
      <c r="AE17" s="2" t="s">
        <v>29</v>
      </c>
      <c r="AF17" s="3" t="s">
        <v>30</v>
      </c>
      <c r="AG17" s="1" t="s">
        <v>28</v>
      </c>
      <c r="AH17" s="2" t="s">
        <v>29</v>
      </c>
      <c r="AI17" s="3" t="s">
        <v>30</v>
      </c>
      <c r="AJ17" s="569" t="s">
        <v>28</v>
      </c>
      <c r="AK17" s="2" t="s">
        <v>29</v>
      </c>
      <c r="AL17" s="826" t="s">
        <v>30</v>
      </c>
      <c r="AM17" s="1" t="s">
        <v>28</v>
      </c>
      <c r="AN17" s="2" t="s">
        <v>29</v>
      </c>
      <c r="AO17" s="3" t="s">
        <v>30</v>
      </c>
      <c r="AP17" s="1" t="s">
        <v>28</v>
      </c>
      <c r="AQ17" s="2" t="s">
        <v>29</v>
      </c>
      <c r="AR17" s="3" t="s">
        <v>30</v>
      </c>
      <c r="AS17" s="1" t="s">
        <v>28</v>
      </c>
      <c r="AT17" s="2" t="s">
        <v>29</v>
      </c>
      <c r="AU17" s="3" t="s">
        <v>30</v>
      </c>
      <c r="AV17" s="569" t="s">
        <v>28</v>
      </c>
      <c r="AW17" s="2" t="s">
        <v>29</v>
      </c>
      <c r="AX17" s="826" t="s">
        <v>30</v>
      </c>
      <c r="AY17" s="1" t="s">
        <v>28</v>
      </c>
      <c r="AZ17" s="2" t="s">
        <v>29</v>
      </c>
      <c r="BA17" s="3" t="s">
        <v>30</v>
      </c>
      <c r="BB17" s="1" t="s">
        <v>28</v>
      </c>
      <c r="BC17" s="2" t="s">
        <v>29</v>
      </c>
      <c r="BD17" s="3" t="s">
        <v>30</v>
      </c>
      <c r="BE17" s="1" t="s">
        <v>28</v>
      </c>
      <c r="BF17" s="2" t="s">
        <v>29</v>
      </c>
      <c r="BG17" s="3" t="s">
        <v>30</v>
      </c>
      <c r="BH17" s="569" t="s">
        <v>28</v>
      </c>
      <c r="BI17" s="2" t="s">
        <v>29</v>
      </c>
      <c r="BJ17" s="826" t="s">
        <v>30</v>
      </c>
      <c r="BK17" s="1" t="s">
        <v>28</v>
      </c>
      <c r="BL17" s="2" t="s">
        <v>29</v>
      </c>
      <c r="BM17" s="3" t="s">
        <v>30</v>
      </c>
      <c r="BN17" s="1" t="s">
        <v>28</v>
      </c>
      <c r="BO17" s="2" t="s">
        <v>29</v>
      </c>
      <c r="BP17" s="3" t="s">
        <v>30</v>
      </c>
      <c r="BQ17" s="1" t="s">
        <v>28</v>
      </c>
      <c r="BR17" s="2" t="s">
        <v>29</v>
      </c>
      <c r="BS17" s="3" t="s">
        <v>30</v>
      </c>
      <c r="BT17" s="569" t="s">
        <v>28</v>
      </c>
      <c r="BU17" s="2" t="s">
        <v>29</v>
      </c>
      <c r="BV17" s="826" t="s">
        <v>30</v>
      </c>
      <c r="BW17" s="1" t="s">
        <v>28</v>
      </c>
      <c r="BX17" s="2" t="s">
        <v>29</v>
      </c>
      <c r="BY17" s="3" t="s">
        <v>30</v>
      </c>
      <c r="BZ17" s="1" t="s">
        <v>28</v>
      </c>
      <c r="CA17" s="2" t="s">
        <v>29</v>
      </c>
      <c r="CB17" s="3" t="s">
        <v>30</v>
      </c>
    </row>
    <row r="18" spans="1:80" ht="15.75" thickBot="1">
      <c r="A18" s="580"/>
      <c r="B18" s="580"/>
      <c r="C18" s="589"/>
      <c r="D18" s="590"/>
      <c r="E18" s="590"/>
      <c r="F18" s="695"/>
      <c r="G18" s="139"/>
      <c r="H18" s="138"/>
      <c r="I18" s="827" t="s">
        <v>31</v>
      </c>
      <c r="J18" s="828" t="s">
        <v>32</v>
      </c>
      <c r="K18" s="829" t="s">
        <v>33</v>
      </c>
      <c r="L18" s="570" t="s">
        <v>31</v>
      </c>
      <c r="M18" s="6" t="s">
        <v>32</v>
      </c>
      <c r="N18" s="830" t="s">
        <v>33</v>
      </c>
      <c r="O18" s="5" t="s">
        <v>31</v>
      </c>
      <c r="P18" s="6" t="s">
        <v>32</v>
      </c>
      <c r="Q18" s="7" t="s">
        <v>33</v>
      </c>
      <c r="R18" s="5" t="s">
        <v>31</v>
      </c>
      <c r="S18" s="6" t="s">
        <v>32</v>
      </c>
      <c r="T18" s="7" t="s">
        <v>33</v>
      </c>
      <c r="U18" s="5" t="s">
        <v>31</v>
      </c>
      <c r="V18" s="6" t="s">
        <v>32</v>
      </c>
      <c r="W18" s="7" t="s">
        <v>33</v>
      </c>
      <c r="X18" s="570" t="s">
        <v>31</v>
      </c>
      <c r="Y18" s="6" t="s">
        <v>32</v>
      </c>
      <c r="Z18" s="830" t="s">
        <v>33</v>
      </c>
      <c r="AA18" s="5" t="s">
        <v>31</v>
      </c>
      <c r="AB18" s="6" t="s">
        <v>32</v>
      </c>
      <c r="AC18" s="7" t="s">
        <v>33</v>
      </c>
      <c r="AD18" s="5" t="s">
        <v>31</v>
      </c>
      <c r="AE18" s="6" t="s">
        <v>32</v>
      </c>
      <c r="AF18" s="7" t="s">
        <v>33</v>
      </c>
      <c r="AG18" s="5" t="s">
        <v>31</v>
      </c>
      <c r="AH18" s="6" t="s">
        <v>32</v>
      </c>
      <c r="AI18" s="7" t="s">
        <v>33</v>
      </c>
      <c r="AJ18" s="570" t="s">
        <v>31</v>
      </c>
      <c r="AK18" s="6" t="s">
        <v>32</v>
      </c>
      <c r="AL18" s="830" t="s">
        <v>33</v>
      </c>
      <c r="AM18" s="5" t="s">
        <v>31</v>
      </c>
      <c r="AN18" s="6" t="s">
        <v>32</v>
      </c>
      <c r="AO18" s="7" t="s">
        <v>33</v>
      </c>
      <c r="AP18" s="5" t="s">
        <v>31</v>
      </c>
      <c r="AQ18" s="6" t="s">
        <v>32</v>
      </c>
      <c r="AR18" s="7" t="s">
        <v>33</v>
      </c>
      <c r="AS18" s="5" t="s">
        <v>31</v>
      </c>
      <c r="AT18" s="6" t="s">
        <v>32</v>
      </c>
      <c r="AU18" s="7" t="s">
        <v>33</v>
      </c>
      <c r="AV18" s="570" t="s">
        <v>31</v>
      </c>
      <c r="AW18" s="6" t="s">
        <v>32</v>
      </c>
      <c r="AX18" s="830" t="s">
        <v>33</v>
      </c>
      <c r="AY18" s="5" t="s">
        <v>31</v>
      </c>
      <c r="AZ18" s="6" t="s">
        <v>32</v>
      </c>
      <c r="BA18" s="7" t="s">
        <v>33</v>
      </c>
      <c r="BB18" s="5" t="s">
        <v>31</v>
      </c>
      <c r="BC18" s="6" t="s">
        <v>32</v>
      </c>
      <c r="BD18" s="7" t="s">
        <v>33</v>
      </c>
      <c r="BE18" s="5" t="s">
        <v>31</v>
      </c>
      <c r="BF18" s="6" t="s">
        <v>32</v>
      </c>
      <c r="BG18" s="7" t="s">
        <v>33</v>
      </c>
      <c r="BH18" s="570" t="s">
        <v>31</v>
      </c>
      <c r="BI18" s="6" t="s">
        <v>32</v>
      </c>
      <c r="BJ18" s="830" t="s">
        <v>33</v>
      </c>
      <c r="BK18" s="5" t="s">
        <v>31</v>
      </c>
      <c r="BL18" s="6" t="s">
        <v>32</v>
      </c>
      <c r="BM18" s="7" t="s">
        <v>33</v>
      </c>
      <c r="BN18" s="5" t="s">
        <v>31</v>
      </c>
      <c r="BO18" s="6" t="s">
        <v>32</v>
      </c>
      <c r="BP18" s="7" t="s">
        <v>33</v>
      </c>
      <c r="BQ18" s="5" t="s">
        <v>31</v>
      </c>
      <c r="BR18" s="6" t="s">
        <v>32</v>
      </c>
      <c r="BS18" s="7" t="s">
        <v>33</v>
      </c>
      <c r="BT18" s="570" t="s">
        <v>31</v>
      </c>
      <c r="BU18" s="6" t="s">
        <v>32</v>
      </c>
      <c r="BV18" s="830" t="s">
        <v>33</v>
      </c>
      <c r="BW18" s="5" t="s">
        <v>31</v>
      </c>
      <c r="BX18" s="6" t="s">
        <v>32</v>
      </c>
      <c r="BY18" s="7" t="s">
        <v>33</v>
      </c>
      <c r="BZ18" s="5" t="s">
        <v>31</v>
      </c>
      <c r="CA18" s="6" t="s">
        <v>32</v>
      </c>
      <c r="CB18" s="7" t="s">
        <v>33</v>
      </c>
    </row>
    <row r="19" spans="1:80">
      <c r="A19" s="580"/>
      <c r="B19" s="580"/>
      <c r="C19" s="831" t="s">
        <v>267</v>
      </c>
      <c r="D19" s="832"/>
      <c r="E19" s="102" t="s">
        <v>141</v>
      </c>
      <c r="F19" s="42"/>
      <c r="G19" s="42"/>
      <c r="H19" s="43"/>
      <c r="I19" s="17">
        <v>12.292999999999999</v>
      </c>
      <c r="J19" s="833">
        <v>0.18</v>
      </c>
      <c r="K19" s="834">
        <v>5.6000000000000001E-2</v>
      </c>
      <c r="L19" s="17">
        <v>12.625078693036073</v>
      </c>
      <c r="M19" s="833">
        <v>0.192</v>
      </c>
      <c r="N19" s="835">
        <v>5.7000000000000002E-2</v>
      </c>
      <c r="O19" s="13">
        <v>13.796194576547528</v>
      </c>
      <c r="P19" s="833">
        <v>0.19500000000000001</v>
      </c>
      <c r="Q19" s="834">
        <v>5.6000000000000001E-2</v>
      </c>
      <c r="R19" s="13">
        <v>12.814422990753393</v>
      </c>
      <c r="S19" s="833">
        <v>0.182</v>
      </c>
      <c r="T19" s="834">
        <v>0.05</v>
      </c>
      <c r="U19" s="13">
        <v>13.225732189333096</v>
      </c>
      <c r="V19" s="833">
        <v>0.186</v>
      </c>
      <c r="W19" s="834">
        <v>0.06</v>
      </c>
      <c r="X19" s="17">
        <v>13.636052421195938</v>
      </c>
      <c r="Y19" s="833">
        <v>0.22800000000000001</v>
      </c>
      <c r="Z19" s="835">
        <v>9.1999999999999998E-2</v>
      </c>
      <c r="AA19" s="13">
        <v>11.438440624079412</v>
      </c>
      <c r="AB19" s="833">
        <v>0.192</v>
      </c>
      <c r="AC19" s="834">
        <v>5.7000000000000002E-2</v>
      </c>
      <c r="AD19" s="13">
        <v>11.620134386634936</v>
      </c>
      <c r="AE19" s="833">
        <v>0.159</v>
      </c>
      <c r="AF19" s="834">
        <v>4.2000000000000003E-2</v>
      </c>
      <c r="AG19" s="13">
        <v>10.397606133320368</v>
      </c>
      <c r="AH19" s="833">
        <v>0.14899999999999999</v>
      </c>
      <c r="AI19" s="834">
        <v>3.5000000000000003E-2</v>
      </c>
      <c r="AJ19" s="17">
        <v>13.275440206730648</v>
      </c>
      <c r="AK19" s="833">
        <v>0.17399999999999999</v>
      </c>
      <c r="AL19" s="835">
        <v>4.8000000000000001E-2</v>
      </c>
      <c r="AM19" s="13">
        <v>15.645720550421267</v>
      </c>
      <c r="AN19" s="833">
        <v>0.19500000000000001</v>
      </c>
      <c r="AO19" s="834">
        <v>5.7000000000000002E-2</v>
      </c>
      <c r="AP19" s="13">
        <v>13.288298354414565</v>
      </c>
      <c r="AQ19" s="833">
        <v>0.21299999999999999</v>
      </c>
      <c r="AR19" s="834">
        <v>6.9000000000000006E-2</v>
      </c>
      <c r="AS19" s="13">
        <v>17.632652487935481</v>
      </c>
      <c r="AT19" s="833">
        <v>0.23300000000000001</v>
      </c>
      <c r="AU19" s="834">
        <v>7.1999999999999995E-2</v>
      </c>
      <c r="AV19" s="17">
        <v>12.870013816511401</v>
      </c>
      <c r="AW19" s="833">
        <v>0.21</v>
      </c>
      <c r="AX19" s="835">
        <v>6.2E-2</v>
      </c>
      <c r="AY19" s="13">
        <v>13.963810631993049</v>
      </c>
      <c r="AZ19" s="833">
        <v>0.192</v>
      </c>
      <c r="BA19" s="834">
        <v>6.3E-2</v>
      </c>
      <c r="BB19" s="13">
        <v>14.010330382966421</v>
      </c>
      <c r="BC19" s="833">
        <v>0.188</v>
      </c>
      <c r="BD19" s="834">
        <v>6.8000000000000005E-2</v>
      </c>
      <c r="BE19" s="13">
        <v>13.728315896236628</v>
      </c>
      <c r="BF19" s="833">
        <v>0.18</v>
      </c>
      <c r="BG19" s="834">
        <v>0.05</v>
      </c>
      <c r="BH19" s="17">
        <v>15.396458814472672</v>
      </c>
      <c r="BI19" s="833">
        <v>0.20499999999999999</v>
      </c>
      <c r="BJ19" s="835">
        <v>6.8000000000000005E-2</v>
      </c>
      <c r="BK19" s="13">
        <v>13.867297219274704</v>
      </c>
      <c r="BL19" s="833">
        <v>0.182</v>
      </c>
      <c r="BM19" s="834">
        <v>4.4999999999999998E-2</v>
      </c>
      <c r="BN19" s="13">
        <v>12.308215622034838</v>
      </c>
      <c r="BO19" s="833">
        <v>0.16500000000000001</v>
      </c>
      <c r="BP19" s="834">
        <v>4.1000000000000002E-2</v>
      </c>
      <c r="BQ19" s="13">
        <v>12.445023290861089</v>
      </c>
      <c r="BR19" s="833">
        <v>0.152</v>
      </c>
      <c r="BS19" s="834">
        <v>3.9E-2</v>
      </c>
      <c r="BT19" s="17">
        <v>12.973048923296815</v>
      </c>
      <c r="BU19" s="833">
        <v>0.19500000000000001</v>
      </c>
      <c r="BV19" s="835">
        <v>6.8000000000000005E-2</v>
      </c>
      <c r="BW19" s="13">
        <v>16.381697264527808</v>
      </c>
      <c r="BX19" s="833">
        <v>0.215</v>
      </c>
      <c r="BY19" s="834">
        <v>6.8000000000000005E-2</v>
      </c>
      <c r="BZ19" s="13">
        <v>13.685254581590586</v>
      </c>
      <c r="CA19" s="833">
        <v>0.2</v>
      </c>
      <c r="CB19" s="836">
        <v>5.6000000000000001E-2</v>
      </c>
    </row>
    <row r="20" spans="1:80">
      <c r="A20" s="580"/>
      <c r="B20" s="580"/>
      <c r="C20" s="837" t="s">
        <v>268</v>
      </c>
      <c r="D20" s="838"/>
      <c r="E20" s="106" t="s">
        <v>210</v>
      </c>
      <c r="F20" s="839"/>
      <c r="G20" s="23"/>
      <c r="H20" s="573"/>
      <c r="I20" s="840">
        <v>58.186</v>
      </c>
      <c r="J20" s="396">
        <v>0.85199999999999998</v>
      </c>
      <c r="K20" s="397">
        <v>0.81</v>
      </c>
      <c r="L20" s="840">
        <v>113.29693014636018</v>
      </c>
      <c r="M20" s="396">
        <v>1.7230000000000001</v>
      </c>
      <c r="N20" s="483">
        <v>0.92200000000000004</v>
      </c>
      <c r="O20" s="841">
        <v>155.29562613088115</v>
      </c>
      <c r="P20" s="396">
        <v>2.1949999999999998</v>
      </c>
      <c r="Q20" s="397">
        <v>1.0589999999999999</v>
      </c>
      <c r="R20" s="841">
        <v>123.70846810304238</v>
      </c>
      <c r="S20" s="483">
        <v>1.7569999999999999</v>
      </c>
      <c r="T20" s="397">
        <v>0.95299999999999996</v>
      </c>
      <c r="U20" s="841">
        <v>126.78215319129524</v>
      </c>
      <c r="V20" s="396">
        <v>1.7829999999999999</v>
      </c>
      <c r="W20" s="397">
        <v>0.98</v>
      </c>
      <c r="X20" s="840">
        <v>85.404749374858781</v>
      </c>
      <c r="Y20" s="396">
        <v>1.4279999999999999</v>
      </c>
      <c r="Z20" s="483">
        <v>0.879</v>
      </c>
      <c r="AA20" s="841">
        <v>128.68245702089342</v>
      </c>
      <c r="AB20" s="396">
        <v>2.16</v>
      </c>
      <c r="AC20" s="397">
        <v>1.099</v>
      </c>
      <c r="AD20" s="841">
        <v>160.63556843914205</v>
      </c>
      <c r="AE20" s="483">
        <v>2.198</v>
      </c>
      <c r="AF20" s="397">
        <v>1.103</v>
      </c>
      <c r="AG20" s="841">
        <v>101.39410544774827</v>
      </c>
      <c r="AH20" s="396">
        <v>1.4530000000000001</v>
      </c>
      <c r="AI20" s="397">
        <v>1.0629999999999999</v>
      </c>
      <c r="AJ20" s="840">
        <v>134.35661036811882</v>
      </c>
      <c r="AK20" s="396">
        <v>1.7609999999999999</v>
      </c>
      <c r="AL20" s="483">
        <v>1.1279999999999999</v>
      </c>
      <c r="AM20" s="841">
        <v>168.89354748018854</v>
      </c>
      <c r="AN20" s="396">
        <v>2.105</v>
      </c>
      <c r="AO20" s="397">
        <v>1.282</v>
      </c>
      <c r="AP20" s="841">
        <v>133.63162007115491</v>
      </c>
      <c r="AQ20" s="483">
        <v>2.1419999999999999</v>
      </c>
      <c r="AR20" s="397">
        <v>1.298</v>
      </c>
      <c r="AS20" s="841">
        <v>162.1749969169345</v>
      </c>
      <c r="AT20" s="396">
        <v>2.1429999999999998</v>
      </c>
      <c r="AU20" s="397">
        <v>1.323</v>
      </c>
      <c r="AV20" s="840">
        <v>129.06785284558578</v>
      </c>
      <c r="AW20" s="396">
        <v>2.1059999999999999</v>
      </c>
      <c r="AX20" s="483">
        <v>1.31</v>
      </c>
      <c r="AY20" s="841">
        <v>135.20168731705769</v>
      </c>
      <c r="AZ20" s="396">
        <v>1.859</v>
      </c>
      <c r="BA20" s="397">
        <v>1.2330000000000001</v>
      </c>
      <c r="BB20" s="841">
        <v>158.36144714789171</v>
      </c>
      <c r="BC20" s="483">
        <v>2.125</v>
      </c>
      <c r="BD20" s="397">
        <v>1.3140000000000001</v>
      </c>
      <c r="BE20" s="841">
        <v>168.62948025877327</v>
      </c>
      <c r="BF20" s="396">
        <v>2.2109999999999999</v>
      </c>
      <c r="BG20" s="397">
        <v>1.343</v>
      </c>
      <c r="BH20" s="840">
        <v>140.22043222741695</v>
      </c>
      <c r="BI20" s="396">
        <v>1.867</v>
      </c>
      <c r="BJ20" s="483">
        <v>1.2190000000000001</v>
      </c>
      <c r="BK20" s="841">
        <v>163.43600294145185</v>
      </c>
      <c r="BL20" s="396">
        <v>2.145</v>
      </c>
      <c r="BM20" s="397">
        <v>1.3360000000000001</v>
      </c>
      <c r="BN20" s="841">
        <v>138.97094365970244</v>
      </c>
      <c r="BO20" s="483">
        <v>1.863</v>
      </c>
      <c r="BP20" s="397">
        <v>1.216</v>
      </c>
      <c r="BQ20" s="841">
        <v>148.27590249835151</v>
      </c>
      <c r="BR20" s="396">
        <v>1.8109999999999999</v>
      </c>
      <c r="BS20" s="397">
        <v>1.181</v>
      </c>
      <c r="BT20" s="840">
        <v>98.462114905021977</v>
      </c>
      <c r="BU20" s="396">
        <v>1.48</v>
      </c>
      <c r="BV20" s="483">
        <v>1.0780000000000001</v>
      </c>
      <c r="BW20" s="841">
        <v>151.93071788589975</v>
      </c>
      <c r="BX20" s="396">
        <v>1.994</v>
      </c>
      <c r="BY20" s="397">
        <v>1.244</v>
      </c>
      <c r="BZ20" s="841">
        <v>124.53581669247433</v>
      </c>
      <c r="CA20" s="483">
        <v>1.82</v>
      </c>
      <c r="CB20" s="379">
        <v>1.169</v>
      </c>
    </row>
    <row r="21" spans="1:80">
      <c r="A21" s="580"/>
      <c r="B21" s="580"/>
      <c r="C21" s="837" t="s">
        <v>269</v>
      </c>
      <c r="D21" s="838"/>
      <c r="E21" s="106" t="s">
        <v>99</v>
      </c>
      <c r="F21" s="23"/>
      <c r="G21" s="23"/>
      <c r="H21" s="573"/>
      <c r="I21" s="840">
        <v>42.341991842692345</v>
      </c>
      <c r="J21" s="396">
        <v>0.62</v>
      </c>
      <c r="K21" s="397">
        <v>0.65</v>
      </c>
      <c r="L21" s="840">
        <v>46.028932735027347</v>
      </c>
      <c r="M21" s="396">
        <v>0.7</v>
      </c>
      <c r="N21" s="483">
        <v>0.66</v>
      </c>
      <c r="O21" s="841">
        <v>53.06228683287511</v>
      </c>
      <c r="P21" s="396">
        <v>0.75</v>
      </c>
      <c r="Q21" s="397">
        <v>0.69</v>
      </c>
      <c r="R21" s="841">
        <v>51.398509798076795</v>
      </c>
      <c r="S21" s="483">
        <v>0.73</v>
      </c>
      <c r="T21" s="397">
        <v>0.68</v>
      </c>
      <c r="U21" s="841">
        <v>54.040626149963188</v>
      </c>
      <c r="V21" s="396">
        <v>0.76</v>
      </c>
      <c r="W21" s="397">
        <v>0.7</v>
      </c>
      <c r="X21" s="840">
        <v>40.070855799128417</v>
      </c>
      <c r="Y21" s="396">
        <v>0.67</v>
      </c>
      <c r="Z21" s="483">
        <v>0.68</v>
      </c>
      <c r="AA21" s="841">
        <v>43.489904456135271</v>
      </c>
      <c r="AB21" s="396">
        <v>0.73</v>
      </c>
      <c r="AC21" s="397">
        <v>0.69</v>
      </c>
      <c r="AD21" s="841">
        <v>60.658563150358468</v>
      </c>
      <c r="AE21" s="483">
        <v>0.83</v>
      </c>
      <c r="AF21" s="397">
        <v>0.7</v>
      </c>
      <c r="AG21" s="841">
        <v>54.430421369059637</v>
      </c>
      <c r="AH21" s="396">
        <v>0.78</v>
      </c>
      <c r="AI21" s="397">
        <v>0.66</v>
      </c>
      <c r="AJ21" s="840">
        <v>60.273550363892028</v>
      </c>
      <c r="AK21" s="396">
        <v>0.79</v>
      </c>
      <c r="AL21" s="483">
        <v>0.63</v>
      </c>
      <c r="AM21" s="841">
        <v>63.385226845296408</v>
      </c>
      <c r="AN21" s="396">
        <v>0.79</v>
      </c>
      <c r="AO21" s="397">
        <v>0.67</v>
      </c>
      <c r="AP21" s="841">
        <v>52.404556890648983</v>
      </c>
      <c r="AQ21" s="483">
        <v>0.84</v>
      </c>
      <c r="AR21" s="397">
        <v>0.68</v>
      </c>
      <c r="AS21" s="841">
        <v>62.054828498313704</v>
      </c>
      <c r="AT21" s="396">
        <v>0.82</v>
      </c>
      <c r="AU21" s="397">
        <v>0.68</v>
      </c>
      <c r="AV21" s="840">
        <v>51.480055266045603</v>
      </c>
      <c r="AW21" s="396">
        <v>0.84</v>
      </c>
      <c r="AX21" s="483">
        <v>0.69</v>
      </c>
      <c r="AY21" s="841">
        <v>58.909826103720675</v>
      </c>
      <c r="AZ21" s="396">
        <v>0.81</v>
      </c>
      <c r="BA21" s="397">
        <v>0.69</v>
      </c>
      <c r="BB21" s="841">
        <v>56.637505803481275</v>
      </c>
      <c r="BC21" s="483">
        <v>0.76</v>
      </c>
      <c r="BD21" s="397">
        <v>0.68</v>
      </c>
      <c r="BE21" s="841">
        <v>60.252053100149652</v>
      </c>
      <c r="BF21" s="396">
        <v>0.79</v>
      </c>
      <c r="BG21" s="397">
        <v>0.69</v>
      </c>
      <c r="BH21" s="840">
        <v>57.079554629264535</v>
      </c>
      <c r="BI21" s="396">
        <v>0.76</v>
      </c>
      <c r="BJ21" s="483">
        <v>0.67</v>
      </c>
      <c r="BK21" s="841">
        <v>54.097697943324398</v>
      </c>
      <c r="BL21" s="396">
        <v>0.71</v>
      </c>
      <c r="BM21" s="397">
        <v>0.66</v>
      </c>
      <c r="BN21" s="841">
        <v>55.200482183671397</v>
      </c>
      <c r="BO21" s="483">
        <v>0.74</v>
      </c>
      <c r="BP21" s="397">
        <v>0.67</v>
      </c>
      <c r="BQ21" s="841">
        <v>60.587613389718456</v>
      </c>
      <c r="BR21" s="396">
        <v>0.74</v>
      </c>
      <c r="BS21" s="397">
        <v>0.67</v>
      </c>
      <c r="BT21" s="840">
        <v>43.24349641098938</v>
      </c>
      <c r="BU21" s="396">
        <v>0.65</v>
      </c>
      <c r="BV21" s="483">
        <v>0.66</v>
      </c>
      <c r="BW21" s="841">
        <v>60.193213204544044</v>
      </c>
      <c r="BX21" s="396">
        <v>0.79</v>
      </c>
      <c r="BY21" s="397">
        <v>0.67</v>
      </c>
      <c r="BZ21" s="841">
        <v>51.319704680964698</v>
      </c>
      <c r="CA21" s="483">
        <v>0.75</v>
      </c>
      <c r="CB21" s="379">
        <v>0.66</v>
      </c>
    </row>
    <row r="22" spans="1:80">
      <c r="A22" s="580"/>
      <c r="B22" s="580"/>
      <c r="C22" s="104" t="s">
        <v>219</v>
      </c>
      <c r="D22" s="105"/>
      <c r="E22" s="106" t="s">
        <v>52</v>
      </c>
      <c r="F22" s="23"/>
      <c r="G22" s="23"/>
      <c r="H22" s="573"/>
      <c r="I22" s="840">
        <v>0.13658707046029789</v>
      </c>
      <c r="J22" s="396">
        <v>2E-3</v>
      </c>
      <c r="K22" s="397">
        <v>2E-3</v>
      </c>
      <c r="L22" s="840">
        <v>0.19726685457868864</v>
      </c>
      <c r="M22" s="396">
        <v>3.0000000000000001E-3</v>
      </c>
      <c r="N22" s="483">
        <v>2E-3</v>
      </c>
      <c r="O22" s="841">
        <v>0.14149943155433362</v>
      </c>
      <c r="P22" s="396">
        <v>2E-3</v>
      </c>
      <c r="Q22" s="397">
        <v>3.0000000000000001E-3</v>
      </c>
      <c r="R22" s="841">
        <v>0.14081783506322409</v>
      </c>
      <c r="S22" s="483">
        <v>2E-3</v>
      </c>
      <c r="T22" s="397">
        <v>2E-3</v>
      </c>
      <c r="U22" s="841">
        <v>0.21331826111827573</v>
      </c>
      <c r="V22" s="396">
        <v>3.0000000000000001E-3</v>
      </c>
      <c r="W22" s="397">
        <v>2E-3</v>
      </c>
      <c r="X22" s="840">
        <v>0.11961449492277139</v>
      </c>
      <c r="Y22" s="396">
        <v>2E-3</v>
      </c>
      <c r="Z22" s="483">
        <v>3.0000000000000001E-3</v>
      </c>
      <c r="AA22" s="841">
        <v>0.11915042316749389</v>
      </c>
      <c r="AB22" s="396">
        <v>2E-3</v>
      </c>
      <c r="AC22" s="397">
        <v>2E-3</v>
      </c>
      <c r="AD22" s="841">
        <v>0.21924781861575349</v>
      </c>
      <c r="AE22" s="483">
        <v>3.0000000000000001E-3</v>
      </c>
      <c r="AF22" s="397">
        <v>3.0000000000000001E-3</v>
      </c>
      <c r="AG22" s="841">
        <v>0.20934777449638323</v>
      </c>
      <c r="AH22" s="396">
        <v>3.0000000000000001E-3</v>
      </c>
      <c r="AI22" s="397">
        <v>2E-3</v>
      </c>
      <c r="AJ22" s="840">
        <v>0.22888690011604568</v>
      </c>
      <c r="AK22" s="396">
        <v>3.0000000000000001E-3</v>
      </c>
      <c r="AL22" s="483">
        <v>2E-3</v>
      </c>
      <c r="AM22" s="841">
        <v>0.2407033930834041</v>
      </c>
      <c r="AN22" s="396">
        <v>3.0000000000000001E-3</v>
      </c>
      <c r="AO22" s="397">
        <v>2E-3</v>
      </c>
      <c r="AP22" s="841">
        <v>0.24954550900309042</v>
      </c>
      <c r="AQ22" s="483">
        <v>4.0000000000000001E-3</v>
      </c>
      <c r="AR22" s="397">
        <v>3.0000000000000001E-3</v>
      </c>
      <c r="AS22" s="841">
        <v>0.22702986035968428</v>
      </c>
      <c r="AT22" s="396">
        <v>3.0000000000000001E-3</v>
      </c>
      <c r="AU22" s="397">
        <v>2E-3</v>
      </c>
      <c r="AV22" s="840">
        <v>0.18385734023587716</v>
      </c>
      <c r="AW22" s="396">
        <v>3.0000000000000001E-3</v>
      </c>
      <c r="AX22" s="483">
        <v>2E-3</v>
      </c>
      <c r="AY22" s="841">
        <v>0.21818454112489138</v>
      </c>
      <c r="AZ22" s="396">
        <v>3.0000000000000001E-3</v>
      </c>
      <c r="BA22" s="397">
        <v>3.0000000000000001E-3</v>
      </c>
      <c r="BB22" s="841">
        <v>0.22356910185584714</v>
      </c>
      <c r="BC22" s="483">
        <v>3.0000000000000001E-3</v>
      </c>
      <c r="BD22" s="397">
        <v>2E-3</v>
      </c>
      <c r="BE22" s="841">
        <v>0.38134210822879527</v>
      </c>
      <c r="BF22" s="396">
        <v>5.0000000000000001E-3</v>
      </c>
      <c r="BG22" s="397">
        <v>7.0000000000000001E-3</v>
      </c>
      <c r="BH22" s="840">
        <v>0.45062806286261475</v>
      </c>
      <c r="BI22" s="396">
        <v>6.0000000000000001E-3</v>
      </c>
      <c r="BJ22" s="483">
        <v>0.01</v>
      </c>
      <c r="BK22" s="841">
        <v>0.60955152612196506</v>
      </c>
      <c r="BL22" s="396">
        <v>8.0000000000000002E-3</v>
      </c>
      <c r="BM22" s="397">
        <v>8.9999999999999993E-3</v>
      </c>
      <c r="BN22" s="841">
        <v>0.29838098477660213</v>
      </c>
      <c r="BO22" s="483">
        <v>4.0000000000000001E-3</v>
      </c>
      <c r="BP22" s="397">
        <v>5.0000000000000001E-3</v>
      </c>
      <c r="BQ22" s="841">
        <v>0.2456254596880478</v>
      </c>
      <c r="BR22" s="396">
        <v>3.0000000000000001E-3</v>
      </c>
      <c r="BS22" s="397">
        <v>2E-3</v>
      </c>
      <c r="BT22" s="840">
        <v>0.19958536805072022</v>
      </c>
      <c r="BU22" s="396">
        <v>3.0000000000000001E-3</v>
      </c>
      <c r="BV22" s="483">
        <v>2E-3</v>
      </c>
      <c r="BW22" s="841">
        <v>0.15238788153049126</v>
      </c>
      <c r="BX22" s="396">
        <v>2E-3</v>
      </c>
      <c r="BY22" s="397">
        <v>2E-3</v>
      </c>
      <c r="BZ22" s="841">
        <v>0.13685254581590586</v>
      </c>
      <c r="CA22" s="483">
        <v>2E-3</v>
      </c>
      <c r="CB22" s="379">
        <v>3.0000000000000001E-3</v>
      </c>
    </row>
    <row r="23" spans="1:80" ht="15.75">
      <c r="A23" s="580"/>
      <c r="B23" s="580"/>
      <c r="C23" s="842"/>
      <c r="D23" s="843" t="s">
        <v>59</v>
      </c>
      <c r="E23" s="844"/>
      <c r="F23" s="845"/>
      <c r="G23" s="845"/>
      <c r="H23" s="846"/>
      <c r="I23" s="847">
        <v>112.95750727066634</v>
      </c>
      <c r="J23" s="848">
        <v>1.6540000000000001</v>
      </c>
      <c r="K23" s="849">
        <v>1.518</v>
      </c>
      <c r="L23" s="850">
        <v>172.1482084290023</v>
      </c>
      <c r="M23" s="848">
        <v>2.6180000000000003</v>
      </c>
      <c r="N23" s="850">
        <v>1.6410000000000002</v>
      </c>
      <c r="O23" s="850">
        <v>222.29560697185812</v>
      </c>
      <c r="P23" s="848">
        <v>3.1419999999999995</v>
      </c>
      <c r="Q23" s="850">
        <v>1.8079999999999998</v>
      </c>
      <c r="R23" s="850">
        <v>188.06221872693578</v>
      </c>
      <c r="S23" s="848">
        <v>2.6709999999999994</v>
      </c>
      <c r="T23" s="850">
        <v>1.6849999999999998</v>
      </c>
      <c r="U23" s="850">
        <v>194.26182979170977</v>
      </c>
      <c r="V23" s="848">
        <v>2.7320000000000002</v>
      </c>
      <c r="W23" s="850">
        <v>1.742</v>
      </c>
      <c r="X23" s="850">
        <v>139.2312720901059</v>
      </c>
      <c r="Y23" s="848">
        <v>2.3279999999999998</v>
      </c>
      <c r="Z23" s="850">
        <v>1.6539999999999999</v>
      </c>
      <c r="AA23" s="850">
        <v>183.7299525242756</v>
      </c>
      <c r="AB23" s="848">
        <v>3.0840000000000001</v>
      </c>
      <c r="AC23" s="850">
        <v>1.8479999999999999</v>
      </c>
      <c r="AD23" s="850">
        <v>233.1335137947512</v>
      </c>
      <c r="AE23" s="848">
        <v>3.19</v>
      </c>
      <c r="AF23" s="850">
        <v>1.8479999999999999</v>
      </c>
      <c r="AG23" s="850">
        <v>166.43148072462466</v>
      </c>
      <c r="AH23" s="848">
        <v>2.3850000000000002</v>
      </c>
      <c r="AI23" s="850">
        <v>1.76</v>
      </c>
      <c r="AJ23" s="850">
        <v>208.13448783885752</v>
      </c>
      <c r="AK23" s="848">
        <v>2.7279999999999998</v>
      </c>
      <c r="AL23" s="850">
        <v>1.8080000000000001</v>
      </c>
      <c r="AM23" s="850">
        <v>248.16519826898963</v>
      </c>
      <c r="AN23" s="848">
        <v>3.093</v>
      </c>
      <c r="AO23" s="850">
        <v>2.0109999999999997</v>
      </c>
      <c r="AP23" s="850">
        <v>199.57402082522157</v>
      </c>
      <c r="AQ23" s="848">
        <v>3.1989999999999998</v>
      </c>
      <c r="AR23" s="850">
        <v>2.0500000000000003</v>
      </c>
      <c r="AS23" s="850">
        <v>242.08950776354337</v>
      </c>
      <c r="AT23" s="848">
        <v>3.1989999999999998</v>
      </c>
      <c r="AU23" s="850">
        <v>2.077</v>
      </c>
      <c r="AV23" s="850">
        <v>193.60177926837866</v>
      </c>
      <c r="AW23" s="848">
        <v>3.1589999999999998</v>
      </c>
      <c r="AX23" s="850">
        <v>2.0640000000000001</v>
      </c>
      <c r="AY23" s="850">
        <v>208.29350859389629</v>
      </c>
      <c r="AZ23" s="848">
        <v>2.8640000000000003</v>
      </c>
      <c r="BA23" s="850">
        <v>1.9889999999999999</v>
      </c>
      <c r="BB23" s="850">
        <v>229.23285243619526</v>
      </c>
      <c r="BC23" s="848">
        <v>3.0760000000000005</v>
      </c>
      <c r="BD23" s="850">
        <v>2.0640000000000001</v>
      </c>
      <c r="BE23" s="850">
        <v>242.99119136338837</v>
      </c>
      <c r="BF23" s="848">
        <v>3.1859999999999999</v>
      </c>
      <c r="BG23" s="850">
        <v>2.0900000000000003</v>
      </c>
      <c r="BH23" s="850">
        <v>213.14707373401677</v>
      </c>
      <c r="BI23" s="848">
        <v>2.8379999999999996</v>
      </c>
      <c r="BJ23" s="850">
        <v>1.9670000000000003</v>
      </c>
      <c r="BK23" s="850">
        <v>232.01054963017293</v>
      </c>
      <c r="BL23" s="848">
        <v>3.0449999999999999</v>
      </c>
      <c r="BM23" s="850">
        <v>2.0499999999999998</v>
      </c>
      <c r="BN23" s="850">
        <v>206.77802245018529</v>
      </c>
      <c r="BO23" s="848">
        <v>2.7719999999999998</v>
      </c>
      <c r="BP23" s="850">
        <v>1.9319999999999999</v>
      </c>
      <c r="BQ23" s="850">
        <v>221.55416463861911</v>
      </c>
      <c r="BR23" s="848">
        <v>2.706</v>
      </c>
      <c r="BS23" s="850">
        <v>1.8920000000000001</v>
      </c>
      <c r="BT23" s="850">
        <v>154.87824560735888</v>
      </c>
      <c r="BU23" s="848">
        <v>2.3280000000000003</v>
      </c>
      <c r="BV23" s="850">
        <v>1.8080000000000001</v>
      </c>
      <c r="BW23" s="850">
        <v>228.65801623650211</v>
      </c>
      <c r="BX23" s="848">
        <v>3.0009999999999999</v>
      </c>
      <c r="BY23" s="850">
        <v>1.9840000000000002</v>
      </c>
      <c r="BZ23" s="850">
        <v>189.67762850084551</v>
      </c>
      <c r="CA23" s="848">
        <v>2.7719999999999998</v>
      </c>
      <c r="CB23" s="851">
        <v>1.8880000000000001</v>
      </c>
    </row>
    <row r="24" spans="1:80" ht="15.75" thickBot="1">
      <c r="A24" s="580"/>
      <c r="B24" s="580"/>
      <c r="C24" s="852"/>
      <c r="D24" s="853"/>
      <c r="E24" s="854"/>
      <c r="F24" s="139"/>
      <c r="G24" s="139"/>
      <c r="H24" s="142"/>
      <c r="I24" s="855"/>
      <c r="J24" s="856"/>
      <c r="K24" s="549"/>
      <c r="L24" s="857"/>
      <c r="M24" s="139"/>
      <c r="N24" s="548"/>
      <c r="O24" s="858"/>
      <c r="P24" s="139"/>
      <c r="Q24" s="549"/>
      <c r="R24" s="858"/>
      <c r="S24" s="139"/>
      <c r="T24" s="549"/>
      <c r="U24" s="858"/>
      <c r="V24" s="856"/>
      <c r="W24" s="549"/>
      <c r="X24" s="857"/>
      <c r="Y24" s="139"/>
      <c r="Z24" s="548"/>
      <c r="AA24" s="858"/>
      <c r="AB24" s="139"/>
      <c r="AC24" s="549"/>
      <c r="AD24" s="858"/>
      <c r="AE24" s="139"/>
      <c r="AF24" s="549"/>
      <c r="AG24" s="858"/>
      <c r="AH24" s="856"/>
      <c r="AI24" s="549"/>
      <c r="AJ24" s="857"/>
      <c r="AK24" s="139"/>
      <c r="AL24" s="548"/>
      <c r="AM24" s="858"/>
      <c r="AN24" s="139"/>
      <c r="AO24" s="549"/>
      <c r="AP24" s="858"/>
      <c r="AQ24" s="139"/>
      <c r="AR24" s="549"/>
      <c r="AS24" s="858"/>
      <c r="AT24" s="856"/>
      <c r="AU24" s="549"/>
      <c r="AV24" s="857"/>
      <c r="AW24" s="139"/>
      <c r="AX24" s="548"/>
      <c r="AY24" s="858"/>
      <c r="AZ24" s="139"/>
      <c r="BA24" s="549"/>
      <c r="BB24" s="858"/>
      <c r="BC24" s="139"/>
      <c r="BD24" s="549"/>
      <c r="BE24" s="858"/>
      <c r="BF24" s="856"/>
      <c r="BG24" s="549"/>
      <c r="BH24" s="857"/>
      <c r="BI24" s="139"/>
      <c r="BJ24" s="548"/>
      <c r="BK24" s="858"/>
      <c r="BL24" s="139"/>
      <c r="BM24" s="549"/>
      <c r="BN24" s="858"/>
      <c r="BO24" s="139"/>
      <c r="BP24" s="549"/>
      <c r="BQ24" s="858"/>
      <c r="BR24" s="856"/>
      <c r="BS24" s="549"/>
      <c r="BT24" s="857"/>
      <c r="BU24" s="139"/>
      <c r="BV24" s="548"/>
      <c r="BW24" s="858"/>
      <c r="BX24" s="139"/>
      <c r="BY24" s="549"/>
      <c r="BZ24" s="858"/>
      <c r="CA24" s="139"/>
      <c r="CB24" s="549"/>
    </row>
    <row r="25" spans="1:80">
      <c r="A25" s="580"/>
      <c r="B25" s="580"/>
      <c r="C25" s="859" t="s">
        <v>270</v>
      </c>
      <c r="D25" s="860"/>
      <c r="E25" s="102" t="s">
        <v>128</v>
      </c>
      <c r="F25" s="42"/>
      <c r="G25" s="42"/>
      <c r="H25" s="43"/>
      <c r="I25" s="212">
        <v>31.89384594067532</v>
      </c>
      <c r="J25" s="237">
        <v>0.432</v>
      </c>
      <c r="K25" s="214">
        <v>0.11600000000000001</v>
      </c>
      <c r="L25" s="212">
        <v>32.030573246655017</v>
      </c>
      <c r="M25" s="237">
        <v>0.44700000000000001</v>
      </c>
      <c r="N25" s="861">
        <v>0.122</v>
      </c>
      <c r="O25" s="862">
        <v>33.907980448136819</v>
      </c>
      <c r="P25" s="237">
        <v>0.45500000000000002</v>
      </c>
      <c r="Q25" s="214">
        <v>0.126</v>
      </c>
      <c r="R25" s="862">
        <v>31.692881247801846</v>
      </c>
      <c r="S25" s="861">
        <v>0.44400000000000001</v>
      </c>
      <c r="T25" s="214">
        <v>0.126</v>
      </c>
      <c r="U25" s="862">
        <v>33.5024977123865</v>
      </c>
      <c r="V25" s="237">
        <v>0.44700000000000001</v>
      </c>
      <c r="W25" s="214">
        <v>0.126</v>
      </c>
      <c r="X25" s="212">
        <v>29.476521464922705</v>
      </c>
      <c r="Y25" s="237">
        <v>0.443</v>
      </c>
      <c r="Z25" s="861">
        <v>0.123</v>
      </c>
      <c r="AA25" s="862">
        <v>35.382436862899823</v>
      </c>
      <c r="AB25" s="237">
        <v>0.45800000000000002</v>
      </c>
      <c r="AC25" s="214">
        <v>0.126</v>
      </c>
      <c r="AD25" s="862">
        <v>31.732730654828771</v>
      </c>
      <c r="AE25" s="861">
        <v>0.45200000000000001</v>
      </c>
      <c r="AF25" s="214">
        <v>0.122</v>
      </c>
      <c r="AG25" s="862">
        <v>31.775770017695443</v>
      </c>
      <c r="AH25" s="237">
        <v>0.434</v>
      </c>
      <c r="AI25" s="214">
        <v>0.113</v>
      </c>
      <c r="AJ25" s="212">
        <v>32.058838253433315</v>
      </c>
      <c r="AK25" s="237">
        <v>0.437</v>
      </c>
      <c r="AL25" s="861">
        <v>0.114</v>
      </c>
      <c r="AM25" s="862">
        <v>32.205504618880774</v>
      </c>
      <c r="AN25" s="237">
        <v>0.45300000000000001</v>
      </c>
      <c r="AO25" s="214">
        <v>0.122</v>
      </c>
      <c r="AP25" s="862">
        <v>29.735819106023911</v>
      </c>
      <c r="AQ25" s="861">
        <v>0.45300000000000001</v>
      </c>
      <c r="AR25" s="214">
        <v>0.125</v>
      </c>
      <c r="AS25" s="862">
        <v>32.667074351754572</v>
      </c>
      <c r="AT25" s="237">
        <v>0.45500000000000002</v>
      </c>
      <c r="AU25" s="214">
        <v>0.125</v>
      </c>
      <c r="AV25" s="212">
        <v>35.057146088900957</v>
      </c>
      <c r="AW25" s="237">
        <v>0.45300000000000001</v>
      </c>
      <c r="AX25" s="861">
        <v>0.126</v>
      </c>
      <c r="AY25" s="862">
        <v>32.905337219196007</v>
      </c>
      <c r="AZ25" s="237">
        <v>0.44700000000000001</v>
      </c>
      <c r="BA25" s="214">
        <v>0.125</v>
      </c>
      <c r="BB25" s="862">
        <v>33.314737875229852</v>
      </c>
      <c r="BC25" s="861">
        <v>0.45300000000000001</v>
      </c>
      <c r="BD25" s="214">
        <v>0.126</v>
      </c>
      <c r="BE25" s="862">
        <v>34.439661225891022</v>
      </c>
      <c r="BF25" s="237">
        <v>0.45200000000000001</v>
      </c>
      <c r="BG25" s="214">
        <v>0.125</v>
      </c>
      <c r="BH25" s="212">
        <v>33.278289510742439</v>
      </c>
      <c r="BI25" s="237">
        <v>0.44900000000000001</v>
      </c>
      <c r="BJ25" s="861">
        <v>0.123</v>
      </c>
      <c r="BK25" s="862">
        <v>33.574755341573102</v>
      </c>
      <c r="BL25" s="237">
        <v>0.45300000000000001</v>
      </c>
      <c r="BM25" s="214">
        <v>0.126</v>
      </c>
      <c r="BN25" s="862">
        <v>29.600369412610267</v>
      </c>
      <c r="BO25" s="861">
        <v>0.44400000000000001</v>
      </c>
      <c r="BP25" s="214">
        <v>0.11899999999999999</v>
      </c>
      <c r="BQ25" s="862">
        <v>31.779800020995172</v>
      </c>
      <c r="BR25" s="237">
        <v>0.434</v>
      </c>
      <c r="BS25" s="214">
        <v>0.11600000000000001</v>
      </c>
      <c r="BT25" s="212">
        <v>31.744085874793708</v>
      </c>
      <c r="BU25" s="237">
        <v>0.44</v>
      </c>
      <c r="BV25" s="861">
        <v>0.126</v>
      </c>
      <c r="BW25" s="862">
        <v>35.3403515053215</v>
      </c>
      <c r="BX25" s="237">
        <v>0.45800000000000002</v>
      </c>
      <c r="BY25" s="214">
        <v>0.126</v>
      </c>
      <c r="BZ25" s="862">
        <v>35.302254631094719</v>
      </c>
      <c r="CA25" s="861">
        <v>0.45300000000000001</v>
      </c>
      <c r="CB25" s="313">
        <v>0.125</v>
      </c>
    </row>
    <row r="26" spans="1:80">
      <c r="A26" s="580"/>
      <c r="B26" s="580"/>
      <c r="C26" s="837" t="s">
        <v>271</v>
      </c>
      <c r="D26" s="838"/>
      <c r="E26" s="106" t="s">
        <v>50</v>
      </c>
      <c r="F26" s="23"/>
      <c r="G26" s="23"/>
      <c r="H26" s="573"/>
      <c r="I26" s="26">
        <v>93.097545674054587</v>
      </c>
      <c r="J26" s="309">
        <v>1.2609999999999999</v>
      </c>
      <c r="K26" s="264">
        <v>1.369</v>
      </c>
      <c r="L26" s="26">
        <v>115.86898644259769</v>
      </c>
      <c r="M26" s="309">
        <v>1.617</v>
      </c>
      <c r="N26" s="265">
        <v>1.5109999999999999</v>
      </c>
      <c r="O26" s="22">
        <v>135.78096786045117</v>
      </c>
      <c r="P26" s="309">
        <v>1.8220000000000001</v>
      </c>
      <c r="Q26" s="264">
        <v>1.61</v>
      </c>
      <c r="R26" s="22">
        <v>119.6334886741349</v>
      </c>
      <c r="S26" s="265">
        <v>1.6759999999999999</v>
      </c>
      <c r="T26" s="264">
        <v>1.571</v>
      </c>
      <c r="U26" s="22">
        <v>125.6156290066214</v>
      </c>
      <c r="V26" s="309">
        <v>1.6759999999999999</v>
      </c>
      <c r="W26" s="264">
        <v>1.5820000000000001</v>
      </c>
      <c r="X26" s="26">
        <v>101.13840322050228</v>
      </c>
      <c r="Y26" s="309">
        <v>1.52</v>
      </c>
      <c r="Z26" s="265">
        <v>1.524</v>
      </c>
      <c r="AA26" s="22">
        <v>140.06191710139166</v>
      </c>
      <c r="AB26" s="309">
        <v>1.8129999999999999</v>
      </c>
      <c r="AC26" s="264">
        <v>1.647</v>
      </c>
      <c r="AD26" s="22">
        <v>129.24769277774286</v>
      </c>
      <c r="AE26" s="265">
        <v>1.841</v>
      </c>
      <c r="AF26" s="264">
        <v>1.643</v>
      </c>
      <c r="AG26" s="22">
        <v>111.14197900198543</v>
      </c>
      <c r="AH26" s="309">
        <v>1.518</v>
      </c>
      <c r="AI26" s="264">
        <v>1.4530000000000001</v>
      </c>
      <c r="AJ26" s="26">
        <v>119.35864951564304</v>
      </c>
      <c r="AK26" s="309">
        <v>1.627</v>
      </c>
      <c r="AL26" s="265">
        <v>1.456</v>
      </c>
      <c r="AM26" s="22">
        <v>126.262640625016</v>
      </c>
      <c r="AN26" s="309">
        <v>1.776</v>
      </c>
      <c r="AO26" s="264">
        <v>1.591</v>
      </c>
      <c r="AP26" s="22">
        <v>117.95864665237301</v>
      </c>
      <c r="AQ26" s="265">
        <v>1.7969999999999999</v>
      </c>
      <c r="AR26" s="264">
        <v>1.605</v>
      </c>
      <c r="AS26" s="22">
        <v>129.44776935431537</v>
      </c>
      <c r="AT26" s="309">
        <v>1.8029999999999999</v>
      </c>
      <c r="AU26" s="264">
        <v>1.62</v>
      </c>
      <c r="AV26" s="26">
        <v>138.21647442555653</v>
      </c>
      <c r="AW26" s="309">
        <v>1.786</v>
      </c>
      <c r="AX26" s="265">
        <v>1.61</v>
      </c>
      <c r="AY26" s="22">
        <v>124.55443081628556</v>
      </c>
      <c r="AZ26" s="309">
        <v>1.6919999999999999</v>
      </c>
      <c r="BA26" s="264">
        <v>1.56</v>
      </c>
      <c r="BB26" s="22">
        <v>129.94954045371114</v>
      </c>
      <c r="BC26" s="265">
        <v>1.7669999999999999</v>
      </c>
      <c r="BD26" s="264">
        <v>1.62</v>
      </c>
      <c r="BE26" s="22">
        <v>136.99670549591164</v>
      </c>
      <c r="BF26" s="309">
        <v>1.798</v>
      </c>
      <c r="BG26" s="264">
        <v>1.639</v>
      </c>
      <c r="BH26" s="26">
        <v>123.18155271014238</v>
      </c>
      <c r="BI26" s="309">
        <v>1.6619999999999999</v>
      </c>
      <c r="BJ26" s="265">
        <v>1.5449999999999999</v>
      </c>
      <c r="BK26" s="22">
        <v>130.29673265007841</v>
      </c>
      <c r="BL26" s="309">
        <v>1.758</v>
      </c>
      <c r="BM26" s="264">
        <v>1.6</v>
      </c>
      <c r="BN26" s="22">
        <v>110.4680453078721</v>
      </c>
      <c r="BO26" s="265">
        <v>1.657</v>
      </c>
      <c r="BP26" s="264">
        <v>1.5549999999999999</v>
      </c>
      <c r="BQ26" s="22">
        <v>116.50152496175879</v>
      </c>
      <c r="BR26" s="309">
        <v>1.591</v>
      </c>
      <c r="BS26" s="264">
        <v>1.524</v>
      </c>
      <c r="BT26" s="26">
        <v>105.11621163539644</v>
      </c>
      <c r="BU26" s="309">
        <v>1.4570000000000001</v>
      </c>
      <c r="BV26" s="265">
        <v>1.462</v>
      </c>
      <c r="BW26" s="22">
        <v>124.30852898487541</v>
      </c>
      <c r="BX26" s="309">
        <v>1.611</v>
      </c>
      <c r="BY26" s="264">
        <v>1.532</v>
      </c>
      <c r="BZ26" s="22">
        <v>122.03825773133406</v>
      </c>
      <c r="CA26" s="265">
        <v>1.5660000000000001</v>
      </c>
      <c r="CB26" s="573">
        <v>1.506</v>
      </c>
    </row>
    <row r="27" spans="1:80">
      <c r="A27" s="580"/>
      <c r="B27" s="580"/>
      <c r="C27" s="837" t="s">
        <v>272</v>
      </c>
      <c r="D27" s="838"/>
      <c r="E27" s="106" t="s">
        <v>144</v>
      </c>
      <c r="F27" s="23"/>
      <c r="G27" s="23"/>
      <c r="H27" s="573"/>
      <c r="I27" s="26">
        <v>24.363354538015869</v>
      </c>
      <c r="J27" s="309">
        <v>0.33</v>
      </c>
      <c r="K27" s="264">
        <v>0.39</v>
      </c>
      <c r="L27" s="26">
        <v>25.79643482952082</v>
      </c>
      <c r="M27" s="309">
        <v>0.36</v>
      </c>
      <c r="N27" s="265">
        <v>0.43</v>
      </c>
      <c r="O27" s="22">
        <v>25.337831543662674</v>
      </c>
      <c r="P27" s="309">
        <v>0.34</v>
      </c>
      <c r="Q27" s="264">
        <v>0.42</v>
      </c>
      <c r="R27" s="22">
        <v>26.410734373168207</v>
      </c>
      <c r="S27" s="265">
        <v>0.37</v>
      </c>
      <c r="T27" s="264">
        <v>0.41</v>
      </c>
      <c r="U27" s="22">
        <v>29.979863724730645</v>
      </c>
      <c r="V27" s="309">
        <v>0.4</v>
      </c>
      <c r="W27" s="264">
        <v>0.42</v>
      </c>
      <c r="X27" s="26">
        <v>25.284600805125571</v>
      </c>
      <c r="Y27" s="309">
        <v>0.38</v>
      </c>
      <c r="Z27" s="265">
        <v>0.41</v>
      </c>
      <c r="AA27" s="22">
        <v>31.674233872901585</v>
      </c>
      <c r="AB27" s="309">
        <v>0.41</v>
      </c>
      <c r="AC27" s="264">
        <v>0.42</v>
      </c>
      <c r="AD27" s="22">
        <v>33.698475031676573</v>
      </c>
      <c r="AE27" s="265">
        <v>0.48</v>
      </c>
      <c r="AF27" s="264">
        <v>0.42</v>
      </c>
      <c r="AG27" s="22">
        <v>36.608029974303506</v>
      </c>
      <c r="AH27" s="309">
        <v>0.5</v>
      </c>
      <c r="AI27" s="264">
        <v>0.43</v>
      </c>
      <c r="AJ27" s="26">
        <v>35.94698110796871</v>
      </c>
      <c r="AK27" s="309">
        <v>0.49</v>
      </c>
      <c r="AL27" s="265">
        <v>0.43</v>
      </c>
      <c r="AM27" s="22">
        <v>33.414099714953558</v>
      </c>
      <c r="AN27" s="309">
        <v>0.47</v>
      </c>
      <c r="AO27" s="264">
        <v>0.45</v>
      </c>
      <c r="AP27" s="22">
        <v>29.538893151679382</v>
      </c>
      <c r="AQ27" s="265">
        <v>0.45</v>
      </c>
      <c r="AR27" s="264">
        <v>0.42</v>
      </c>
      <c r="AS27" s="22">
        <v>29.436264800482142</v>
      </c>
      <c r="AT27" s="309">
        <v>0.41</v>
      </c>
      <c r="AU27" s="264">
        <v>0.44</v>
      </c>
      <c r="AV27" s="26">
        <v>33.27720268924373</v>
      </c>
      <c r="AW27" s="309">
        <v>0.43</v>
      </c>
      <c r="AX27" s="265">
        <v>0.44</v>
      </c>
      <c r="AY27" s="22">
        <v>30.181629216712221</v>
      </c>
      <c r="AZ27" s="309">
        <v>0.41</v>
      </c>
      <c r="BA27" s="264">
        <v>0.46</v>
      </c>
      <c r="BB27" s="22">
        <v>29.416987086295677</v>
      </c>
      <c r="BC27" s="265">
        <v>0.4</v>
      </c>
      <c r="BD27" s="264">
        <v>0.43</v>
      </c>
      <c r="BE27" s="22">
        <v>28.191758083140883</v>
      </c>
      <c r="BF27" s="309">
        <v>0.37</v>
      </c>
      <c r="BG27" s="264">
        <v>0.43</v>
      </c>
      <c r="BH27" s="26">
        <v>25.940760197683414</v>
      </c>
      <c r="BI27" s="309">
        <v>0.35</v>
      </c>
      <c r="BJ27" s="265">
        <v>0.42</v>
      </c>
      <c r="BK27" s="22">
        <v>26.681924774760084</v>
      </c>
      <c r="BL27" s="309">
        <v>0.36</v>
      </c>
      <c r="BM27" s="264">
        <v>0.41</v>
      </c>
      <c r="BN27" s="22">
        <v>24.666974510508556</v>
      </c>
      <c r="BO27" s="265">
        <v>0.37</v>
      </c>
      <c r="BP27" s="264">
        <v>0.41</v>
      </c>
      <c r="BQ27" s="22">
        <v>27.093377898083443</v>
      </c>
      <c r="BR27" s="309">
        <v>0.37</v>
      </c>
      <c r="BS27" s="264">
        <v>0.43</v>
      </c>
      <c r="BT27" s="26">
        <v>27.415346891867291</v>
      </c>
      <c r="BU27" s="309">
        <v>0.38</v>
      </c>
      <c r="BV27" s="265">
        <v>0.43</v>
      </c>
      <c r="BW27" s="22">
        <v>29.321689021882467</v>
      </c>
      <c r="BX27" s="309">
        <v>0.38</v>
      </c>
      <c r="BY27" s="264">
        <v>0.42</v>
      </c>
      <c r="BZ27" s="22">
        <v>28.834071111490164</v>
      </c>
      <c r="CA27" s="265">
        <v>0.37</v>
      </c>
      <c r="CB27" s="573">
        <v>0.42</v>
      </c>
    </row>
    <row r="28" spans="1:80">
      <c r="A28" s="580"/>
      <c r="B28" s="580"/>
      <c r="C28" s="104" t="s">
        <v>227</v>
      </c>
      <c r="D28" s="105"/>
      <c r="E28" s="106" t="s">
        <v>235</v>
      </c>
      <c r="F28" s="23"/>
      <c r="G28" s="23"/>
      <c r="H28" s="573"/>
      <c r="I28" s="26">
        <v>0.36914173542448286</v>
      </c>
      <c r="J28" s="309">
        <v>5.0000000000000001E-3</v>
      </c>
      <c r="K28" s="264">
        <v>4.0000000000000001E-3</v>
      </c>
      <c r="L28" s="26">
        <v>0.35828381707667806</v>
      </c>
      <c r="M28" s="309">
        <v>5.0000000000000001E-3</v>
      </c>
      <c r="N28" s="265">
        <v>5.0000000000000001E-3</v>
      </c>
      <c r="O28" s="22">
        <v>0.37261516975974524</v>
      </c>
      <c r="P28" s="309">
        <v>5.0000000000000001E-3</v>
      </c>
      <c r="Q28" s="264">
        <v>4.0000000000000001E-3</v>
      </c>
      <c r="R28" s="22">
        <v>0.3569018158536244</v>
      </c>
      <c r="S28" s="265">
        <v>5.0000000000000001E-3</v>
      </c>
      <c r="T28" s="264">
        <v>5.0000000000000001E-3</v>
      </c>
      <c r="U28" s="22">
        <v>0.22484897793547984</v>
      </c>
      <c r="V28" s="309">
        <v>3.0000000000000001E-3</v>
      </c>
      <c r="W28" s="264">
        <v>2E-3</v>
      </c>
      <c r="X28" s="26">
        <v>0.13307684634276618</v>
      </c>
      <c r="Y28" s="309">
        <v>2E-3</v>
      </c>
      <c r="Z28" s="265">
        <v>2E-3</v>
      </c>
      <c r="AA28" s="22">
        <v>0.23176268687488966</v>
      </c>
      <c r="AB28" s="309">
        <v>3.0000000000000001E-3</v>
      </c>
      <c r="AC28" s="264">
        <v>3.0000000000000001E-3</v>
      </c>
      <c r="AD28" s="22">
        <v>0.21061546894797856</v>
      </c>
      <c r="AE28" s="265">
        <v>3.0000000000000001E-3</v>
      </c>
      <c r="AF28" s="264">
        <v>2E-3</v>
      </c>
      <c r="AG28" s="22">
        <v>0.21964817984582102</v>
      </c>
      <c r="AH28" s="309">
        <v>3.0000000000000001E-3</v>
      </c>
      <c r="AI28" s="264">
        <v>2E-3</v>
      </c>
      <c r="AJ28" s="26">
        <v>0.14672237186926004</v>
      </c>
      <c r="AK28" s="309">
        <v>2E-3</v>
      </c>
      <c r="AL28" s="265">
        <v>2E-3</v>
      </c>
      <c r="AM28" s="22">
        <v>0.21328148754225676</v>
      </c>
      <c r="AN28" s="309">
        <v>3.0000000000000001E-3</v>
      </c>
      <c r="AO28" s="264">
        <v>2E-3</v>
      </c>
      <c r="AP28" s="22">
        <v>0.13128396956301946</v>
      </c>
      <c r="AQ28" s="265">
        <v>2E-3</v>
      </c>
      <c r="AR28" s="264">
        <v>2E-3</v>
      </c>
      <c r="AS28" s="22">
        <v>0.21538730341816201</v>
      </c>
      <c r="AT28" s="309">
        <v>3.0000000000000001E-3</v>
      </c>
      <c r="AU28" s="264">
        <v>2E-3</v>
      </c>
      <c r="AV28" s="26">
        <v>0.15477768692671504</v>
      </c>
      <c r="AW28" s="309">
        <v>2E-3</v>
      </c>
      <c r="AX28" s="265">
        <v>2E-3</v>
      </c>
      <c r="AY28" s="22">
        <v>0.22084118939057723</v>
      </c>
      <c r="AZ28" s="309">
        <v>3.0000000000000001E-3</v>
      </c>
      <c r="BA28" s="264">
        <v>2E-3</v>
      </c>
      <c r="BB28" s="22">
        <v>0.14708493543147838</v>
      </c>
      <c r="BC28" s="265">
        <v>2E-3</v>
      </c>
      <c r="BD28" s="264">
        <v>2E-3</v>
      </c>
      <c r="BE28" s="22">
        <v>0.15238788153049126</v>
      </c>
      <c r="BF28" s="309">
        <v>2E-3</v>
      </c>
      <c r="BG28" s="264">
        <v>2E-3</v>
      </c>
      <c r="BH28" s="26">
        <v>0.22234937312300068</v>
      </c>
      <c r="BI28" s="309">
        <v>3.0000000000000001E-3</v>
      </c>
      <c r="BJ28" s="265">
        <v>2E-3</v>
      </c>
      <c r="BK28" s="22">
        <v>0.22234937312300068</v>
      </c>
      <c r="BL28" s="309">
        <v>3.0000000000000001E-3</v>
      </c>
      <c r="BM28" s="264">
        <v>2E-3</v>
      </c>
      <c r="BN28" s="22">
        <v>0.13333499735410032</v>
      </c>
      <c r="BO28" s="265">
        <v>2E-3</v>
      </c>
      <c r="BP28" s="264">
        <v>2E-3</v>
      </c>
      <c r="BQ28" s="22">
        <v>0.21967603701148736</v>
      </c>
      <c r="BR28" s="309">
        <v>3.0000000000000001E-3</v>
      </c>
      <c r="BS28" s="264">
        <v>2E-3</v>
      </c>
      <c r="BT28" s="26">
        <v>0.14429129943088048</v>
      </c>
      <c r="BU28" s="309">
        <v>2E-3</v>
      </c>
      <c r="BV28" s="265">
        <v>2E-3</v>
      </c>
      <c r="BW28" s="22">
        <v>0.1543246790625393</v>
      </c>
      <c r="BX28" s="309">
        <v>2E-3</v>
      </c>
      <c r="BY28" s="264">
        <v>3.0000000000000001E-3</v>
      </c>
      <c r="BZ28" s="22">
        <v>0.389649609614732</v>
      </c>
      <c r="CA28" s="265">
        <v>5.0000000000000001E-3</v>
      </c>
      <c r="CB28" s="573">
        <v>4.0000000000000001E-3</v>
      </c>
    </row>
    <row r="29" spans="1:80" ht="16.5" thickBot="1">
      <c r="A29" s="580"/>
      <c r="B29" s="580"/>
      <c r="C29" s="842"/>
      <c r="D29" s="843" t="s">
        <v>59</v>
      </c>
      <c r="E29" s="863"/>
      <c r="F29" s="864"/>
      <c r="G29" s="864"/>
      <c r="H29" s="865"/>
      <c r="I29" s="866">
        <v>149.72388788817025</v>
      </c>
      <c r="J29" s="867">
        <v>2.0279999999999996</v>
      </c>
      <c r="K29" s="868">
        <v>1.879</v>
      </c>
      <c r="L29" s="868">
        <v>174.0542783358502</v>
      </c>
      <c r="M29" s="867">
        <v>2.4289999999999998</v>
      </c>
      <c r="N29" s="868">
        <v>2.0680000000000001</v>
      </c>
      <c r="O29" s="868">
        <v>195.3993950220104</v>
      </c>
      <c r="P29" s="867">
        <v>2.6219999999999999</v>
      </c>
      <c r="Q29" s="868">
        <v>2.16</v>
      </c>
      <c r="R29" s="868">
        <v>178.09400611095856</v>
      </c>
      <c r="S29" s="867">
        <v>2.4950000000000001</v>
      </c>
      <c r="T29" s="868">
        <v>2.1120000000000001</v>
      </c>
      <c r="U29" s="868">
        <v>189.32283942167402</v>
      </c>
      <c r="V29" s="867">
        <v>2.5259999999999998</v>
      </c>
      <c r="W29" s="868">
        <v>2.13</v>
      </c>
      <c r="X29" s="868">
        <v>156.03260233689332</v>
      </c>
      <c r="Y29" s="867">
        <v>2.3449999999999998</v>
      </c>
      <c r="Z29" s="868">
        <v>2.0589999999999997</v>
      </c>
      <c r="AA29" s="868">
        <v>207.35035052406798</v>
      </c>
      <c r="AB29" s="867">
        <v>2.6840000000000002</v>
      </c>
      <c r="AC29" s="868">
        <v>2.1960000000000002</v>
      </c>
      <c r="AD29" s="868">
        <v>194.88951393319618</v>
      </c>
      <c r="AE29" s="867">
        <v>2.7760000000000002</v>
      </c>
      <c r="AF29" s="868">
        <v>2.1869999999999998</v>
      </c>
      <c r="AG29" s="868">
        <v>179.74542717383019</v>
      </c>
      <c r="AH29" s="867">
        <v>2.4550000000000001</v>
      </c>
      <c r="AI29" s="868">
        <v>1.998</v>
      </c>
      <c r="AJ29" s="868">
        <v>187.51119124891432</v>
      </c>
      <c r="AK29" s="867">
        <v>2.556</v>
      </c>
      <c r="AL29" s="868">
        <v>2.0019999999999998</v>
      </c>
      <c r="AM29" s="868">
        <v>192.09552644639257</v>
      </c>
      <c r="AN29" s="867">
        <v>2.702</v>
      </c>
      <c r="AO29" s="868">
        <v>2.165</v>
      </c>
      <c r="AP29" s="868">
        <v>177.36464287963932</v>
      </c>
      <c r="AQ29" s="867">
        <v>2.702</v>
      </c>
      <c r="AR29" s="868">
        <v>2.1519999999999997</v>
      </c>
      <c r="AS29" s="868">
        <v>191.76649580997025</v>
      </c>
      <c r="AT29" s="867">
        <v>2.6710000000000003</v>
      </c>
      <c r="AU29" s="868">
        <v>2.1869999999999998</v>
      </c>
      <c r="AV29" s="868">
        <v>206.70560089062792</v>
      </c>
      <c r="AW29" s="867">
        <v>2.6709999999999998</v>
      </c>
      <c r="AX29" s="868">
        <v>2.1779999999999999</v>
      </c>
      <c r="AY29" s="868">
        <v>187.86223844158437</v>
      </c>
      <c r="AZ29" s="867">
        <v>2.552</v>
      </c>
      <c r="BA29" s="868">
        <v>2.1469999999999998</v>
      </c>
      <c r="BB29" s="868">
        <v>192.82835035066813</v>
      </c>
      <c r="BC29" s="867">
        <v>2.6219999999999994</v>
      </c>
      <c r="BD29" s="868">
        <v>2.1779999999999999</v>
      </c>
      <c r="BE29" s="868">
        <v>199.78051268647405</v>
      </c>
      <c r="BF29" s="867">
        <v>2.6219999999999999</v>
      </c>
      <c r="BG29" s="868">
        <v>2.1959999999999997</v>
      </c>
      <c r="BH29" s="868">
        <v>182.62295179169121</v>
      </c>
      <c r="BI29" s="867">
        <v>2.464</v>
      </c>
      <c r="BJ29" s="868">
        <v>2.09</v>
      </c>
      <c r="BK29" s="868">
        <v>190.77576213953461</v>
      </c>
      <c r="BL29" s="867">
        <v>2.5739999999999998</v>
      </c>
      <c r="BM29" s="868">
        <v>2.1379999999999999</v>
      </c>
      <c r="BN29" s="868">
        <v>164.86872422834503</v>
      </c>
      <c r="BO29" s="867">
        <v>2.4729999999999999</v>
      </c>
      <c r="BP29" s="868">
        <v>2.0859999999999999</v>
      </c>
      <c r="BQ29" s="868">
        <v>175.5943789178489</v>
      </c>
      <c r="BR29" s="867">
        <v>2.3980000000000001</v>
      </c>
      <c r="BS29" s="868">
        <v>2.0720000000000001</v>
      </c>
      <c r="BT29" s="868">
        <v>164.41993570148833</v>
      </c>
      <c r="BU29" s="867">
        <v>2.2789999999999999</v>
      </c>
      <c r="BV29" s="868">
        <v>2.02</v>
      </c>
      <c r="BW29" s="868">
        <v>189.12489419114192</v>
      </c>
      <c r="BX29" s="867">
        <v>2.4509999999999996</v>
      </c>
      <c r="BY29" s="868">
        <v>2.081</v>
      </c>
      <c r="BZ29" s="868">
        <v>186.56423308353368</v>
      </c>
      <c r="CA29" s="867">
        <v>2.3940000000000001</v>
      </c>
      <c r="CB29" s="868">
        <v>2.0550000000000002</v>
      </c>
    </row>
    <row r="30" spans="1:80">
      <c r="A30" s="580"/>
      <c r="B30" s="583" t="s">
        <v>61</v>
      </c>
      <c r="C30" s="584"/>
      <c r="D30" s="585"/>
      <c r="E30" s="620" t="s">
        <v>42</v>
      </c>
      <c r="F30" s="621"/>
      <c r="G30" s="621"/>
      <c r="H30" s="622"/>
      <c r="I30" s="47"/>
      <c r="J30" s="42"/>
      <c r="K30" s="43"/>
      <c r="L30" s="44"/>
      <c r="M30" s="42"/>
      <c r="N30" s="45"/>
      <c r="O30" s="47"/>
      <c r="P30" s="42"/>
      <c r="Q30" s="43"/>
      <c r="R30" s="44"/>
      <c r="S30" s="45"/>
      <c r="T30" s="43"/>
      <c r="U30" s="47"/>
      <c r="V30" s="42"/>
      <c r="W30" s="43"/>
      <c r="X30" s="44"/>
      <c r="Y30" s="42"/>
      <c r="Z30" s="45"/>
      <c r="AA30" s="47"/>
      <c r="AB30" s="42"/>
      <c r="AC30" s="43"/>
      <c r="AD30" s="44"/>
      <c r="AE30" s="45"/>
      <c r="AF30" s="43"/>
      <c r="AG30" s="47"/>
      <c r="AH30" s="42"/>
      <c r="AI30" s="43"/>
      <c r="AJ30" s="44"/>
      <c r="AK30" s="42"/>
      <c r="AL30" s="45"/>
      <c r="AM30" s="47"/>
      <c r="AN30" s="42"/>
      <c r="AO30" s="43"/>
      <c r="AP30" s="44"/>
      <c r="AQ30" s="45"/>
      <c r="AR30" s="43"/>
      <c r="AS30" s="47"/>
      <c r="AT30" s="42"/>
      <c r="AU30" s="43"/>
      <c r="AV30" s="44"/>
      <c r="AW30" s="42"/>
      <c r="AX30" s="45"/>
      <c r="AY30" s="47"/>
      <c r="AZ30" s="42"/>
      <c r="BA30" s="43"/>
      <c r="BB30" s="44"/>
      <c r="BC30" s="45"/>
      <c r="BD30" s="43"/>
      <c r="BE30" s="47"/>
      <c r="BF30" s="42"/>
      <c r="BG30" s="43"/>
      <c r="BH30" s="44"/>
      <c r="BI30" s="42"/>
      <c r="BJ30" s="45"/>
      <c r="BK30" s="231"/>
      <c r="BL30" s="42"/>
      <c r="BM30" s="43"/>
      <c r="BN30" s="44"/>
      <c r="BO30" s="45"/>
      <c r="BP30" s="43"/>
      <c r="BQ30" s="47"/>
      <c r="BR30" s="42"/>
      <c r="BS30" s="43"/>
      <c r="BT30" s="44"/>
      <c r="BU30" s="42"/>
      <c r="BV30" s="45"/>
      <c r="BW30" s="47"/>
      <c r="BX30" s="42"/>
      <c r="BY30" s="43"/>
      <c r="BZ30" s="44"/>
      <c r="CA30" s="45"/>
      <c r="CB30" s="43"/>
    </row>
    <row r="31" spans="1:80" ht="15.75" thickBot="1">
      <c r="A31" s="580"/>
      <c r="B31" s="599" t="s">
        <v>62</v>
      </c>
      <c r="C31" s="648"/>
      <c r="D31" s="603"/>
      <c r="E31" s="627" t="s">
        <v>42</v>
      </c>
      <c r="F31" s="628"/>
      <c r="G31" s="628"/>
      <c r="H31" s="629"/>
      <c r="I31" s="140"/>
      <c r="J31" s="139"/>
      <c r="K31" s="142"/>
      <c r="L31" s="141"/>
      <c r="M31" s="139"/>
      <c r="N31" s="138"/>
      <c r="O31" s="140"/>
      <c r="P31" s="139"/>
      <c r="Q31" s="142"/>
      <c r="R31" s="141"/>
      <c r="S31" s="138"/>
      <c r="T31" s="142"/>
      <c r="U31" s="140"/>
      <c r="V31" s="139"/>
      <c r="W31" s="142"/>
      <c r="X31" s="141"/>
      <c r="Y31" s="139"/>
      <c r="Z31" s="138"/>
      <c r="AA31" s="140"/>
      <c r="AB31" s="139"/>
      <c r="AC31" s="142"/>
      <c r="AD31" s="141"/>
      <c r="AE31" s="138"/>
      <c r="AF31" s="142"/>
      <c r="AG31" s="140"/>
      <c r="AH31" s="139"/>
      <c r="AI31" s="142"/>
      <c r="AJ31" s="141"/>
      <c r="AK31" s="139"/>
      <c r="AL31" s="138"/>
      <c r="AM31" s="140"/>
      <c r="AN31" s="139"/>
      <c r="AO31" s="142"/>
      <c r="AP31" s="141"/>
      <c r="AQ31" s="138"/>
      <c r="AR31" s="142"/>
      <c r="AS31" s="140"/>
      <c r="AT31" s="139"/>
      <c r="AU31" s="142"/>
      <c r="AV31" s="141"/>
      <c r="AW31" s="139"/>
      <c r="AX31" s="138"/>
      <c r="AY31" s="140"/>
      <c r="AZ31" s="139"/>
      <c r="BA31" s="142"/>
      <c r="BB31" s="141"/>
      <c r="BC31" s="138"/>
      <c r="BD31" s="142"/>
      <c r="BE31" s="140"/>
      <c r="BF31" s="139"/>
      <c r="BG31" s="142"/>
      <c r="BH31" s="141"/>
      <c r="BI31" s="139"/>
      <c r="BJ31" s="138"/>
      <c r="BK31" s="140"/>
      <c r="BL31" s="139"/>
      <c r="BM31" s="142"/>
      <c r="BN31" s="141"/>
      <c r="BO31" s="138"/>
      <c r="BP31" s="142"/>
      <c r="BQ31" s="140"/>
      <c r="BR31" s="139"/>
      <c r="BS31" s="142"/>
      <c r="BT31" s="141"/>
      <c r="BU31" s="139"/>
      <c r="BV31" s="138"/>
      <c r="BW31" s="140"/>
      <c r="BX31" s="139"/>
      <c r="BY31" s="142"/>
      <c r="BZ31" s="141"/>
      <c r="CA31" s="138"/>
      <c r="CB31" s="142"/>
    </row>
    <row r="32" spans="1:80">
      <c r="A32" s="580"/>
      <c r="B32" s="583" t="s">
        <v>180</v>
      </c>
      <c r="C32" s="584"/>
      <c r="D32" s="242" t="s">
        <v>85</v>
      </c>
      <c r="E32" s="601"/>
      <c r="F32" s="643"/>
      <c r="G32" s="643"/>
      <c r="H32" s="602"/>
      <c r="I32" s="869">
        <v>116.99</v>
      </c>
      <c r="J32" s="870"/>
      <c r="K32" s="871">
        <v>117.21</v>
      </c>
      <c r="L32" s="872">
        <v>117.3</v>
      </c>
      <c r="M32" s="870"/>
      <c r="N32" s="873">
        <v>117.3</v>
      </c>
      <c r="O32" s="872">
        <v>117.22</v>
      </c>
      <c r="P32" s="870"/>
      <c r="Q32" s="873">
        <v>117.5</v>
      </c>
      <c r="R32" s="872">
        <v>117.92</v>
      </c>
      <c r="S32" s="870"/>
      <c r="T32" s="873">
        <v>118.01</v>
      </c>
      <c r="U32" s="872">
        <v>118.32</v>
      </c>
      <c r="V32" s="870"/>
      <c r="W32" s="873">
        <v>118.45</v>
      </c>
      <c r="X32" s="872">
        <v>117.5</v>
      </c>
      <c r="Y32" s="870"/>
      <c r="Z32" s="873">
        <v>117.61</v>
      </c>
      <c r="AA32" s="872">
        <v>117.57</v>
      </c>
      <c r="AB32" s="870"/>
      <c r="AC32" s="873">
        <v>117.79</v>
      </c>
      <c r="AD32" s="872">
        <v>116.56</v>
      </c>
      <c r="AE32" s="870"/>
      <c r="AF32" s="873">
        <v>116.71</v>
      </c>
      <c r="AG32" s="872">
        <v>114.84</v>
      </c>
      <c r="AH32" s="870"/>
      <c r="AI32" s="873">
        <v>115.13</v>
      </c>
      <c r="AJ32" s="872">
        <v>114.55</v>
      </c>
      <c r="AK32" s="870"/>
      <c r="AL32" s="873">
        <v>114.77</v>
      </c>
      <c r="AM32" s="872">
        <v>114.88</v>
      </c>
      <c r="AN32" s="870"/>
      <c r="AO32" s="873">
        <v>115.1</v>
      </c>
      <c r="AP32" s="872">
        <v>114.47</v>
      </c>
      <c r="AQ32" s="870"/>
      <c r="AR32" s="873">
        <v>114.77</v>
      </c>
      <c r="AS32" s="872">
        <v>115.15</v>
      </c>
      <c r="AT32" s="870"/>
      <c r="AU32" s="873">
        <v>115.37</v>
      </c>
      <c r="AV32" s="872">
        <v>114.47</v>
      </c>
      <c r="AW32" s="870"/>
      <c r="AX32" s="873">
        <v>114.91</v>
      </c>
      <c r="AY32" s="872">
        <v>115.32</v>
      </c>
      <c r="AZ32" s="870"/>
      <c r="BA32" s="873">
        <v>115.5</v>
      </c>
      <c r="BB32" s="872">
        <v>115.43</v>
      </c>
      <c r="BC32" s="870"/>
      <c r="BD32" s="873">
        <v>115.65</v>
      </c>
      <c r="BE32" s="872">
        <v>116.27</v>
      </c>
      <c r="BF32" s="870"/>
      <c r="BG32" s="873">
        <v>116.51</v>
      </c>
      <c r="BH32" s="872">
        <v>116.47</v>
      </c>
      <c r="BI32" s="870"/>
      <c r="BJ32" s="873">
        <v>116.64</v>
      </c>
      <c r="BK32" s="872">
        <v>116.29</v>
      </c>
      <c r="BL32" s="870"/>
      <c r="BM32" s="873">
        <v>116.53</v>
      </c>
      <c r="BN32" s="872">
        <v>116.75</v>
      </c>
      <c r="BO32" s="870"/>
      <c r="BP32" s="873">
        <v>116.73</v>
      </c>
      <c r="BQ32" s="872">
        <v>116.07</v>
      </c>
      <c r="BR32" s="870"/>
      <c r="BS32" s="873">
        <v>116.27</v>
      </c>
      <c r="BT32" s="872">
        <v>117.44</v>
      </c>
      <c r="BU32" s="870"/>
      <c r="BV32" s="873">
        <v>117.66</v>
      </c>
      <c r="BW32" s="872">
        <v>116.42</v>
      </c>
      <c r="BX32" s="870"/>
      <c r="BY32" s="873">
        <v>116.58</v>
      </c>
      <c r="BZ32" s="872">
        <v>116.84</v>
      </c>
      <c r="CA32" s="870"/>
      <c r="CB32" s="873">
        <v>116.97</v>
      </c>
    </row>
    <row r="33" spans="1:80">
      <c r="A33" s="580"/>
      <c r="B33" s="586"/>
      <c r="C33" s="587"/>
      <c r="D33" s="822"/>
      <c r="E33" s="597"/>
      <c r="F33" s="647"/>
      <c r="G33" s="647"/>
      <c r="H33" s="598"/>
      <c r="I33" s="571"/>
      <c r="J33" s="23"/>
      <c r="K33" s="573"/>
      <c r="L33" s="53"/>
      <c r="M33" s="23"/>
      <c r="N33" s="572"/>
      <c r="O33" s="571"/>
      <c r="P33" s="23"/>
      <c r="Q33" s="573"/>
      <c r="R33" s="571"/>
      <c r="S33" s="572"/>
      <c r="T33" s="573"/>
      <c r="U33" s="571"/>
      <c r="V33" s="23"/>
      <c r="W33" s="573"/>
      <c r="X33" s="53"/>
      <c r="Y33" s="23"/>
      <c r="Z33" s="572"/>
      <c r="AA33" s="571"/>
      <c r="AB33" s="23"/>
      <c r="AC33" s="573"/>
      <c r="AD33" s="571"/>
      <c r="AE33" s="572"/>
      <c r="AF33" s="573"/>
      <c r="AG33" s="571"/>
      <c r="AH33" s="23"/>
      <c r="AI33" s="573"/>
      <c r="AJ33" s="53"/>
      <c r="AK33" s="23"/>
      <c r="AL33" s="572"/>
      <c r="AM33" s="571"/>
      <c r="AN33" s="23"/>
      <c r="AO33" s="573"/>
      <c r="AP33" s="571"/>
      <c r="AQ33" s="572"/>
      <c r="AR33" s="573"/>
      <c r="AS33" s="571"/>
      <c r="AT33" s="23"/>
      <c r="AU33" s="573"/>
      <c r="AV33" s="53"/>
      <c r="AW33" s="23"/>
      <c r="AX33" s="572"/>
      <c r="AY33" s="571"/>
      <c r="AZ33" s="23"/>
      <c r="BA33" s="573"/>
      <c r="BB33" s="571"/>
      <c r="BC33" s="572"/>
      <c r="BD33" s="573"/>
      <c r="BE33" s="571"/>
      <c r="BF33" s="23"/>
      <c r="BG33" s="573"/>
      <c r="BH33" s="53"/>
      <c r="BI33" s="23"/>
      <c r="BJ33" s="572"/>
      <c r="BK33" s="571"/>
      <c r="BL33" s="23"/>
      <c r="BM33" s="573"/>
      <c r="BN33" s="571"/>
      <c r="BO33" s="572"/>
      <c r="BP33" s="573"/>
      <c r="BQ33" s="571"/>
      <c r="BR33" s="23"/>
      <c r="BS33" s="573"/>
      <c r="BT33" s="53"/>
      <c r="BU33" s="23"/>
      <c r="BV33" s="572"/>
      <c r="BW33" s="571"/>
      <c r="BX33" s="23"/>
      <c r="BY33" s="573"/>
      <c r="BZ33" s="571"/>
      <c r="CA33" s="572"/>
      <c r="CB33" s="573"/>
    </row>
    <row r="34" spans="1:80" ht="15.75" thickBot="1">
      <c r="A34" s="580"/>
      <c r="B34" s="589"/>
      <c r="C34" s="590"/>
      <c r="D34" s="245" t="s">
        <v>266</v>
      </c>
      <c r="E34" s="599"/>
      <c r="F34" s="648"/>
      <c r="G34" s="648"/>
      <c r="H34" s="603"/>
      <c r="I34" s="340">
        <v>10.31</v>
      </c>
      <c r="J34" s="874"/>
      <c r="K34" s="346">
        <v>10.29</v>
      </c>
      <c r="L34" s="340">
        <v>10.33</v>
      </c>
      <c r="M34" s="874"/>
      <c r="N34" s="346">
        <v>10.33</v>
      </c>
      <c r="O34" s="340">
        <v>10.33</v>
      </c>
      <c r="P34" s="874"/>
      <c r="Q34" s="346">
        <v>10.33</v>
      </c>
      <c r="R34" s="340">
        <v>10.38</v>
      </c>
      <c r="S34" s="874"/>
      <c r="T34" s="346">
        <v>10.37</v>
      </c>
      <c r="U34" s="340">
        <v>10.41</v>
      </c>
      <c r="V34" s="874"/>
      <c r="W34" s="346">
        <v>10.41</v>
      </c>
      <c r="X34" s="340">
        <v>10.27</v>
      </c>
      <c r="Y34" s="874"/>
      <c r="Z34" s="346">
        <v>10.33</v>
      </c>
      <c r="AA34" s="340">
        <v>10.31</v>
      </c>
      <c r="AB34" s="874"/>
      <c r="AC34" s="346">
        <v>10.38</v>
      </c>
      <c r="AD34" s="340">
        <v>10.26</v>
      </c>
      <c r="AE34" s="874"/>
      <c r="AF34" s="346">
        <v>10.28</v>
      </c>
      <c r="AG34" s="340">
        <v>10.09</v>
      </c>
      <c r="AH34" s="874"/>
      <c r="AI34" s="346">
        <v>10.11</v>
      </c>
      <c r="AJ34" s="340">
        <v>10.09</v>
      </c>
      <c r="AK34" s="874"/>
      <c r="AL34" s="346">
        <v>10.09</v>
      </c>
      <c r="AM34" s="340">
        <v>10.28</v>
      </c>
      <c r="AN34" s="874"/>
      <c r="AO34" s="346">
        <v>10.28</v>
      </c>
      <c r="AP34" s="340">
        <v>10.17</v>
      </c>
      <c r="AQ34" s="874"/>
      <c r="AR34" s="346">
        <v>10.11</v>
      </c>
      <c r="AS34" s="340">
        <v>10.31</v>
      </c>
      <c r="AT34" s="874"/>
      <c r="AU34" s="346">
        <v>10.31</v>
      </c>
      <c r="AV34" s="340">
        <v>10.130000000000001</v>
      </c>
      <c r="AW34" s="874"/>
      <c r="AX34" s="346">
        <v>10.220000000000001</v>
      </c>
      <c r="AY34" s="340">
        <v>10.31</v>
      </c>
      <c r="AZ34" s="874"/>
      <c r="BA34" s="346">
        <v>10.32</v>
      </c>
      <c r="BB34" s="340">
        <v>10.33</v>
      </c>
      <c r="BC34" s="874"/>
      <c r="BD34" s="346">
        <v>10.33</v>
      </c>
      <c r="BE34" s="340">
        <v>10.23</v>
      </c>
      <c r="BF34" s="874"/>
      <c r="BG34" s="346">
        <v>10.24</v>
      </c>
      <c r="BH34" s="340">
        <v>10.25</v>
      </c>
      <c r="BI34" s="874"/>
      <c r="BJ34" s="346">
        <v>10.25</v>
      </c>
      <c r="BK34" s="340">
        <v>10.24</v>
      </c>
      <c r="BL34" s="874"/>
      <c r="BM34" s="346">
        <v>10.25</v>
      </c>
      <c r="BN34" s="340">
        <v>10.32</v>
      </c>
      <c r="BO34" s="874"/>
      <c r="BP34" s="346">
        <v>10.31</v>
      </c>
      <c r="BQ34" s="340">
        <v>10.220000000000001</v>
      </c>
      <c r="BR34" s="874"/>
      <c r="BS34" s="346">
        <v>10.24</v>
      </c>
      <c r="BT34" s="340">
        <v>10.210000000000001</v>
      </c>
      <c r="BU34" s="874"/>
      <c r="BV34" s="346">
        <v>10.26</v>
      </c>
      <c r="BW34" s="340">
        <v>10.24</v>
      </c>
      <c r="BX34" s="874"/>
      <c r="BY34" s="346">
        <v>10.25</v>
      </c>
      <c r="BZ34" s="340">
        <v>10.29</v>
      </c>
      <c r="CA34" s="874"/>
      <c r="CB34" s="346">
        <v>10.29</v>
      </c>
    </row>
    <row r="35" spans="1:80">
      <c r="A35" s="580"/>
      <c r="B35" s="702" t="s">
        <v>65</v>
      </c>
      <c r="C35" s="703"/>
      <c r="D35" s="704"/>
      <c r="E35" s="620" t="s">
        <v>66</v>
      </c>
      <c r="F35" s="621"/>
      <c r="G35" s="621"/>
      <c r="H35" s="622"/>
      <c r="I35" s="601">
        <v>0.82</v>
      </c>
      <c r="J35" s="643"/>
      <c r="K35" s="602"/>
      <c r="L35" s="601">
        <v>0.85</v>
      </c>
      <c r="M35" s="643"/>
      <c r="N35" s="602"/>
      <c r="O35" s="601">
        <v>0.79</v>
      </c>
      <c r="P35" s="643"/>
      <c r="Q35" s="602"/>
      <c r="R35" s="601">
        <v>0.79</v>
      </c>
      <c r="S35" s="643"/>
      <c r="T35" s="602"/>
      <c r="U35" s="601">
        <v>0.78</v>
      </c>
      <c r="V35" s="643"/>
      <c r="W35" s="602"/>
      <c r="X35" s="601">
        <v>0.94</v>
      </c>
      <c r="Y35" s="643"/>
      <c r="Z35" s="602"/>
      <c r="AA35" s="601">
        <v>0.94</v>
      </c>
      <c r="AB35" s="643"/>
      <c r="AC35" s="602"/>
      <c r="AD35" s="601">
        <v>0.77</v>
      </c>
      <c r="AE35" s="643"/>
      <c r="AF35" s="602"/>
      <c r="AG35" s="601">
        <v>0.82</v>
      </c>
      <c r="AH35" s="643"/>
      <c r="AI35" s="602"/>
      <c r="AJ35" s="601">
        <v>0.75</v>
      </c>
      <c r="AK35" s="643"/>
      <c r="AL35" s="602"/>
      <c r="AM35" s="601">
        <v>0.7</v>
      </c>
      <c r="AN35" s="643"/>
      <c r="AO35" s="602"/>
      <c r="AP35" s="601">
        <v>0.91</v>
      </c>
      <c r="AQ35" s="643"/>
      <c r="AR35" s="602"/>
      <c r="AS35" s="601">
        <v>0.74</v>
      </c>
      <c r="AT35" s="643"/>
      <c r="AU35" s="602"/>
      <c r="AV35" s="601">
        <v>0.93</v>
      </c>
      <c r="AW35" s="643"/>
      <c r="AX35" s="602"/>
      <c r="AY35" s="601">
        <v>0.77</v>
      </c>
      <c r="AZ35" s="643"/>
      <c r="BA35" s="602"/>
      <c r="BB35" s="601">
        <v>0.75</v>
      </c>
      <c r="BC35" s="643"/>
      <c r="BD35" s="602"/>
      <c r="BE35" s="601">
        <v>0.74</v>
      </c>
      <c r="BF35" s="643"/>
      <c r="BG35" s="602"/>
      <c r="BH35" s="601">
        <v>0.75</v>
      </c>
      <c r="BI35" s="643"/>
      <c r="BJ35" s="602"/>
      <c r="BK35" s="601">
        <v>0.74</v>
      </c>
      <c r="BL35" s="643"/>
      <c r="BM35" s="602"/>
      <c r="BN35" s="601">
        <v>0.75</v>
      </c>
      <c r="BO35" s="643"/>
      <c r="BP35" s="602"/>
      <c r="BQ35" s="601">
        <v>0.69</v>
      </c>
      <c r="BR35" s="643"/>
      <c r="BS35" s="602"/>
      <c r="BT35" s="601">
        <v>0.85</v>
      </c>
      <c r="BU35" s="643"/>
      <c r="BV35" s="602"/>
      <c r="BW35" s="601">
        <v>0.74</v>
      </c>
      <c r="BX35" s="643"/>
      <c r="BY35" s="602"/>
      <c r="BZ35" s="601">
        <v>0.82</v>
      </c>
      <c r="CA35" s="643"/>
      <c r="CB35" s="602"/>
    </row>
    <row r="36" spans="1:80">
      <c r="A36" s="580"/>
      <c r="B36" s="637"/>
      <c r="C36" s="705"/>
      <c r="D36" s="639"/>
      <c r="E36" s="644" t="s">
        <v>42</v>
      </c>
      <c r="F36" s="645"/>
      <c r="G36" s="645"/>
      <c r="H36" s="646"/>
      <c r="I36" s="597">
        <v>0.76</v>
      </c>
      <c r="J36" s="647"/>
      <c r="K36" s="598"/>
      <c r="L36" s="597">
        <v>0.78</v>
      </c>
      <c r="M36" s="647"/>
      <c r="N36" s="598"/>
      <c r="O36" s="597">
        <v>0.75</v>
      </c>
      <c r="P36" s="647"/>
      <c r="Q36" s="598"/>
      <c r="R36" s="597">
        <v>0.78</v>
      </c>
      <c r="S36" s="647"/>
      <c r="T36" s="598"/>
      <c r="U36" s="597">
        <v>0.74</v>
      </c>
      <c r="V36" s="647"/>
      <c r="W36" s="598"/>
      <c r="X36" s="597">
        <v>0.84</v>
      </c>
      <c r="Y36" s="647"/>
      <c r="Z36" s="598"/>
      <c r="AA36" s="597">
        <v>0.72</v>
      </c>
      <c r="AB36" s="647"/>
      <c r="AC36" s="598"/>
      <c r="AD36" s="597">
        <v>0.08</v>
      </c>
      <c r="AE36" s="647"/>
      <c r="AF36" s="598"/>
      <c r="AG36" s="597">
        <v>0.78</v>
      </c>
      <c r="AH36" s="647"/>
      <c r="AI36" s="598"/>
      <c r="AJ36" s="597">
        <v>0.78</v>
      </c>
      <c r="AK36" s="647"/>
      <c r="AL36" s="598"/>
      <c r="AM36" s="597">
        <v>0.79</v>
      </c>
      <c r="AN36" s="647"/>
      <c r="AO36" s="598"/>
      <c r="AP36" s="597">
        <v>0.87</v>
      </c>
      <c r="AQ36" s="647"/>
      <c r="AR36" s="598"/>
      <c r="AS36" s="597">
        <v>0.78</v>
      </c>
      <c r="AT36" s="647"/>
      <c r="AU36" s="598"/>
      <c r="AV36" s="597">
        <v>0.73</v>
      </c>
      <c r="AW36" s="647"/>
      <c r="AX36" s="598"/>
      <c r="AY36" s="597">
        <v>0.76</v>
      </c>
      <c r="AZ36" s="647"/>
      <c r="BA36" s="598"/>
      <c r="BB36" s="597">
        <v>0.76</v>
      </c>
      <c r="BC36" s="647"/>
      <c r="BD36" s="598"/>
      <c r="BE36" s="597">
        <v>0.74</v>
      </c>
      <c r="BF36" s="647"/>
      <c r="BG36" s="598"/>
      <c r="BH36" s="597">
        <v>0.76</v>
      </c>
      <c r="BI36" s="647"/>
      <c r="BJ36" s="598"/>
      <c r="BK36" s="597">
        <v>0.76</v>
      </c>
      <c r="BL36" s="647"/>
      <c r="BM36" s="598"/>
      <c r="BN36" s="597">
        <v>0.84</v>
      </c>
      <c r="BO36" s="647"/>
      <c r="BP36" s="598"/>
      <c r="BQ36" s="597">
        <v>0.77</v>
      </c>
      <c r="BR36" s="647"/>
      <c r="BS36" s="598"/>
      <c r="BT36" s="597">
        <v>0.78</v>
      </c>
      <c r="BU36" s="647"/>
      <c r="BV36" s="598"/>
      <c r="BW36" s="597">
        <v>0.73</v>
      </c>
      <c r="BX36" s="647"/>
      <c r="BY36" s="598"/>
      <c r="BZ36" s="597">
        <v>0.72</v>
      </c>
      <c r="CA36" s="647"/>
      <c r="CB36" s="598"/>
    </row>
    <row r="37" spans="1:80">
      <c r="A37" s="580"/>
      <c r="B37" s="637"/>
      <c r="C37" s="705"/>
      <c r="D37" s="639"/>
      <c r="E37" s="644" t="s">
        <v>42</v>
      </c>
      <c r="F37" s="645"/>
      <c r="G37" s="645"/>
      <c r="H37" s="646"/>
      <c r="I37" s="597"/>
      <c r="J37" s="647"/>
      <c r="K37" s="598"/>
      <c r="L37" s="597"/>
      <c r="M37" s="647"/>
      <c r="N37" s="598"/>
      <c r="O37" s="597"/>
      <c r="P37" s="647"/>
      <c r="Q37" s="598"/>
      <c r="R37" s="597"/>
      <c r="S37" s="647"/>
      <c r="T37" s="598"/>
      <c r="U37" s="597"/>
      <c r="V37" s="647"/>
      <c r="W37" s="598"/>
      <c r="X37" s="597"/>
      <c r="Y37" s="647"/>
      <c r="Z37" s="598"/>
      <c r="AA37" s="597"/>
      <c r="AB37" s="647"/>
      <c r="AC37" s="598"/>
      <c r="AD37" s="597"/>
      <c r="AE37" s="647"/>
      <c r="AF37" s="598"/>
      <c r="AG37" s="597"/>
      <c r="AH37" s="647"/>
      <c r="AI37" s="598"/>
      <c r="AJ37" s="597"/>
      <c r="AK37" s="647"/>
      <c r="AL37" s="598"/>
      <c r="AM37" s="597"/>
      <c r="AN37" s="647"/>
      <c r="AO37" s="598"/>
      <c r="AP37" s="597"/>
      <c r="AQ37" s="647"/>
      <c r="AR37" s="598"/>
      <c r="AS37" s="597"/>
      <c r="AT37" s="647"/>
      <c r="AU37" s="598"/>
      <c r="AV37" s="597"/>
      <c r="AW37" s="647"/>
      <c r="AX37" s="598"/>
      <c r="AY37" s="597"/>
      <c r="AZ37" s="647"/>
      <c r="BA37" s="598"/>
      <c r="BB37" s="597"/>
      <c r="BC37" s="647"/>
      <c r="BD37" s="598"/>
      <c r="BE37" s="597"/>
      <c r="BF37" s="647"/>
      <c r="BG37" s="598"/>
      <c r="BH37" s="597"/>
      <c r="BI37" s="647"/>
      <c r="BJ37" s="598"/>
      <c r="BK37" s="597"/>
      <c r="BL37" s="647"/>
      <c r="BM37" s="598"/>
      <c r="BN37" s="597"/>
      <c r="BO37" s="647"/>
      <c r="BP37" s="598"/>
      <c r="BQ37" s="597"/>
      <c r="BR37" s="647"/>
      <c r="BS37" s="598"/>
      <c r="BT37" s="597"/>
      <c r="BU37" s="647"/>
      <c r="BV37" s="598"/>
      <c r="BW37" s="597"/>
      <c r="BX37" s="647"/>
      <c r="BY37" s="598"/>
      <c r="BZ37" s="597"/>
      <c r="CA37" s="647"/>
      <c r="CB37" s="598"/>
    </row>
    <row r="38" spans="1:80" ht="15.75" thickBot="1">
      <c r="A38" s="580"/>
      <c r="B38" s="640"/>
      <c r="C38" s="641"/>
      <c r="D38" s="642"/>
      <c r="E38" s="627" t="s">
        <v>42</v>
      </c>
      <c r="F38" s="628"/>
      <c r="G38" s="628"/>
      <c r="H38" s="629"/>
      <c r="I38" s="599"/>
      <c r="J38" s="648"/>
      <c r="K38" s="603"/>
      <c r="L38" s="599"/>
      <c r="M38" s="648"/>
      <c r="N38" s="603"/>
      <c r="O38" s="599"/>
      <c r="P38" s="648"/>
      <c r="Q38" s="603"/>
      <c r="R38" s="599"/>
      <c r="S38" s="648"/>
      <c r="T38" s="603"/>
      <c r="U38" s="599"/>
      <c r="V38" s="648"/>
      <c r="W38" s="603"/>
      <c r="X38" s="599"/>
      <c r="Y38" s="648"/>
      <c r="Z38" s="603"/>
      <c r="AA38" s="599"/>
      <c r="AB38" s="648"/>
      <c r="AC38" s="603"/>
      <c r="AD38" s="599"/>
      <c r="AE38" s="648"/>
      <c r="AF38" s="603"/>
      <c r="AG38" s="599"/>
      <c r="AH38" s="648"/>
      <c r="AI38" s="603"/>
      <c r="AJ38" s="599"/>
      <c r="AK38" s="648"/>
      <c r="AL38" s="603"/>
      <c r="AM38" s="599"/>
      <c r="AN38" s="648"/>
      <c r="AO38" s="603"/>
      <c r="AP38" s="599"/>
      <c r="AQ38" s="648"/>
      <c r="AR38" s="603"/>
      <c r="AS38" s="599"/>
      <c r="AT38" s="648"/>
      <c r="AU38" s="603"/>
      <c r="AV38" s="599"/>
      <c r="AW38" s="648"/>
      <c r="AX38" s="603"/>
      <c r="AY38" s="599"/>
      <c r="AZ38" s="648"/>
      <c r="BA38" s="603"/>
      <c r="BB38" s="599"/>
      <c r="BC38" s="648"/>
      <c r="BD38" s="603"/>
      <c r="BE38" s="599"/>
      <c r="BF38" s="648"/>
      <c r="BG38" s="603"/>
      <c r="BH38" s="599"/>
      <c r="BI38" s="648"/>
      <c r="BJ38" s="603"/>
      <c r="BK38" s="599"/>
      <c r="BL38" s="648"/>
      <c r="BM38" s="603"/>
      <c r="BN38" s="599"/>
      <c r="BO38" s="648"/>
      <c r="BP38" s="603"/>
      <c r="BQ38" s="599"/>
      <c r="BR38" s="648"/>
      <c r="BS38" s="603"/>
      <c r="BT38" s="599"/>
      <c r="BU38" s="648"/>
      <c r="BV38" s="603"/>
      <c r="BW38" s="599"/>
      <c r="BX38" s="648"/>
      <c r="BY38" s="603"/>
      <c r="BZ38" s="599"/>
      <c r="CA38" s="648"/>
      <c r="CB38" s="603"/>
    </row>
    <row r="39" spans="1:80">
      <c r="A39" s="580"/>
      <c r="B39" s="583" t="s">
        <v>68</v>
      </c>
      <c r="C39" s="584"/>
      <c r="D39" s="584"/>
      <c r="E39" s="649" t="s">
        <v>69</v>
      </c>
      <c r="F39" s="650"/>
      <c r="G39" s="650"/>
      <c r="H39" s="651"/>
      <c r="I39" s="875">
        <f>((J8*J8+K8*K8)/($C$8*$C$8))*$D$44</f>
        <v>5.576804260000001E-4</v>
      </c>
      <c r="J39" s="348" t="s">
        <v>70</v>
      </c>
      <c r="K39" s="876">
        <f>($C$44/100)*((J8*J8+K8*K8)/$C$8)</f>
        <v>1.3192304700000003E-2</v>
      </c>
      <c r="L39" s="875">
        <f>((M8*M8+N8*N8)/($C$8*$C$8))*$D$44</f>
        <v>1.0563539732500002E-3</v>
      </c>
      <c r="M39" s="348" t="s">
        <v>70</v>
      </c>
      <c r="N39" s="876">
        <f>($C$44/100)*((M8*M8+N8*N8)/$C$8)</f>
        <v>2.4988762087500008E-2</v>
      </c>
      <c r="O39" s="875">
        <f>((P8*P8+Q8*Q8)/($C$8*$C$8))*$D$44</f>
        <v>1.4540547481999995E-3</v>
      </c>
      <c r="P39" s="348" t="s">
        <v>70</v>
      </c>
      <c r="Q39" s="876">
        <f>($C$44/100)*((P8*P8+Q8*Q8)/$C$8)</f>
        <v>3.4396640789999988E-2</v>
      </c>
      <c r="R39" s="875">
        <f>((S8*S8+T8*T8)/($C$8*$C$8))*$D$44</f>
        <v>1.1035640128999997E-3</v>
      </c>
      <c r="S39" s="348" t="s">
        <v>70</v>
      </c>
      <c r="T39" s="876">
        <f>($C$44/100)*((S8*S8+T8*T8)/$C$8)</f>
        <v>2.610554725499999E-2</v>
      </c>
      <c r="U39" s="875">
        <f>((V8*V8+W8*W8)/($C$8*$C$8))*$D$44</f>
        <v>1.1616466322000002E-3</v>
      </c>
      <c r="V39" s="348" t="s">
        <v>70</v>
      </c>
      <c r="W39" s="876">
        <f>($C$44/100)*((V8*V8+W8*W8)/$C$8)</f>
        <v>2.7479530590000009E-2</v>
      </c>
      <c r="X39" s="875">
        <f>((Y8*Y8+Z8*Z8)/($C$8*$C$8))*$D$44</f>
        <v>9.0238394499999989E-4</v>
      </c>
      <c r="Y39" s="348" t="s">
        <v>70</v>
      </c>
      <c r="Z39" s="876">
        <f>($C$44/100)*((Y8*Y8+Z8*Z8)/$C$8)</f>
        <v>2.1346497749999995E-2</v>
      </c>
      <c r="AA39" s="875">
        <f>((AB8*AB8+AC8*AC8)/($C$8*$C$8))*$D$44</f>
        <v>1.430279604E-3</v>
      </c>
      <c r="AB39" s="348" t="s">
        <v>70</v>
      </c>
      <c r="AC39" s="876">
        <f>($C$44/100)*((AB8*AB8+AC8*AC8)/$C$8)</f>
        <v>3.38342238E-2</v>
      </c>
      <c r="AD39" s="875">
        <f>((AE8*AE8+AF8*AF8)/($C$8*$C$8))*$D$44</f>
        <v>1.5038667225999998E-3</v>
      </c>
      <c r="AE39" s="348" t="s">
        <v>70</v>
      </c>
      <c r="AF39" s="876">
        <f>($C$44/100)*((AE8*AE8+AF8*AF8)/$C$8)</f>
        <v>3.5574976469999998E-2</v>
      </c>
      <c r="AG39" s="875">
        <f>((AH8*AH8+AI8*AI8)/($C$8*$C$8))*$D$44</f>
        <v>9.7215153625000012E-4</v>
      </c>
      <c r="AH39" s="348" t="s">
        <v>70</v>
      </c>
      <c r="AI39" s="876">
        <f>($C$44/100)*((AH8*AH8+AI8*AI8)/$C$8)</f>
        <v>2.2996896937500001E-2</v>
      </c>
      <c r="AJ39" s="875">
        <f>((AK8*AK8+AL8*AL8)/($C$8*$C$8))*$D$44</f>
        <v>1.1851553312E-3</v>
      </c>
      <c r="AK39" s="348" t="s">
        <v>70</v>
      </c>
      <c r="AL39" s="876">
        <f>($C$44/100)*((AK8*AK8+AL8*AL8)/$C$8)</f>
        <v>2.8035644639999999E-2</v>
      </c>
      <c r="AM39" s="875">
        <f>((AN8*AN8+AO8*AO8)/($C$8*$C$8))*$D$44</f>
        <v>1.5060317004999999E-3</v>
      </c>
      <c r="AN39" s="348" t="s">
        <v>70</v>
      </c>
      <c r="AO39" s="876">
        <f>($C$44/100)*((AN8*AN8+AO8*AO8)/$C$8)</f>
        <v>3.5626190475E-2</v>
      </c>
      <c r="AP39" s="875">
        <f>((AQ8*AQ8+AR8*AR8)/($C$8*$C$8))*$D$44</f>
        <v>1.5973545756500002E-3</v>
      </c>
      <c r="AQ39" s="348" t="s">
        <v>70</v>
      </c>
      <c r="AR39" s="876">
        <f>($C$44/100)*((AQ8*AQ8+AR8*AR8)/$C$8)</f>
        <v>3.7786494367500006E-2</v>
      </c>
      <c r="AS39" s="875">
        <f>((AT8*AT8+AU8*AU8)/($C$8*$C$8))*$D$44</f>
        <v>1.6096841944999998E-3</v>
      </c>
      <c r="AT39" s="348" t="s">
        <v>70</v>
      </c>
      <c r="AU39" s="876">
        <f>($C$44/100)*((AT8*AT8+AU8*AU8)/$C$8)</f>
        <v>3.8078159774999995E-2</v>
      </c>
      <c r="AV39" s="875">
        <f>((AW8*AW8+AX8*AX8)/($C$8*$C$8))*$D$44</f>
        <v>1.5755870650499997E-3</v>
      </c>
      <c r="AW39" s="348" t="s">
        <v>70</v>
      </c>
      <c r="AX39" s="876">
        <f>($C$44/100)*((AW8*AW8+AX8*AX8)/$C$8)</f>
        <v>3.7271569297499994E-2</v>
      </c>
      <c r="AY39" s="875">
        <f>((AZ8*AZ8+BA8*BA8)/($C$8*$C$8))*$D$44</f>
        <v>1.3453509710500001E-3</v>
      </c>
      <c r="AZ39" s="348" t="s">
        <v>70</v>
      </c>
      <c r="BA39" s="876">
        <f>($C$44/100)*((AZ8*AZ8+BA8*BA8)/$C$8)</f>
        <v>3.1825179997500001E-2</v>
      </c>
      <c r="BB39" s="875">
        <f>((BC8*BC8+BD8*BD8)/($C$8*$C$8))*$D$44</f>
        <v>1.5183251368000004E-3</v>
      </c>
      <c r="BC39" s="348" t="s">
        <v>70</v>
      </c>
      <c r="BD39" s="876">
        <f>($C$44/100)*((BC8*BC8+BD8*BD8)/$C$8)</f>
        <v>3.5916999960000008E-2</v>
      </c>
      <c r="BE39" s="875">
        <f>((BF8*BF8+BG8*BG8)/($C$8*$C$8))*$D$44</f>
        <v>1.6064937124000004E-3</v>
      </c>
      <c r="BF39" s="348" t="s">
        <v>70</v>
      </c>
      <c r="BG39" s="876">
        <f>($C$44/100)*((BF8*BF8+BG8*BG8)/$C$8)</f>
        <v>3.8002686780000003E-2</v>
      </c>
      <c r="BH39" s="875">
        <f>((BI8*BI8+BJ8*BJ8)/($C$8*$C$8))*$D$44</f>
        <v>1.3193167964499998E-3</v>
      </c>
      <c r="BI39" s="348" t="s">
        <v>70</v>
      </c>
      <c r="BJ39" s="876">
        <f>($C$44/100)*((BI8*BI8+BJ8*BJ8)/$C$8)</f>
        <v>3.1209324127499997E-2</v>
      </c>
      <c r="BK39" s="875">
        <f>((BL8*BL8+BM8*BM8)/($C$8*$C$8))*$D$44</f>
        <v>1.4909561912500001E-3</v>
      </c>
      <c r="BL39" s="348" t="s">
        <v>70</v>
      </c>
      <c r="BM39" s="876">
        <f>($C$44/100)*((BL8*BL8+BM8*BM8)/$C$8)</f>
        <v>3.5269569187500002E-2</v>
      </c>
      <c r="BN39" s="875">
        <f>((BO8*BO8+BP8*BP8)/($C$8*$C$8))*$D$44</f>
        <v>1.2632476752E-3</v>
      </c>
      <c r="BO39" s="348" t="s">
        <v>70</v>
      </c>
      <c r="BP39" s="876">
        <f>($C$44/100)*((BO8*BO8+BP8*BP8)/$C$8)</f>
        <v>2.9882971439999999E-2</v>
      </c>
      <c r="BQ39" s="875">
        <f>((BR8*BR8+BS8*BS8)/($C$8*$C$8))*$D$44</f>
        <v>1.206317365E-3</v>
      </c>
      <c r="BR39" s="348" t="s">
        <v>70</v>
      </c>
      <c r="BS39" s="876">
        <f>($C$44/100)*((BR8*BR8+BS8*BS8)/$C$8)</f>
        <v>2.8536246750000004E-2</v>
      </c>
      <c r="BT39" s="875">
        <f>((BU8*BU8+BV8*BV8)/($C$8*$C$8))*$D$44</f>
        <v>9.6137677120000013E-4</v>
      </c>
      <c r="BU39" s="348" t="s">
        <v>70</v>
      </c>
      <c r="BV39" s="876">
        <f>($C$44/100)*((BU8*BU8+BV8*BV8)/$C$8)</f>
        <v>2.2742012640000003E-2</v>
      </c>
      <c r="BW39" s="875">
        <f>((BX8*BX8+BY8*BY8)/($C$8*$C$8))*$D$44</f>
        <v>1.4320607370499998E-3</v>
      </c>
      <c r="BX39" s="348" t="s">
        <v>70</v>
      </c>
      <c r="BY39" s="876">
        <f>($C$44/100)*((BX8*BX8+BY8*BY8)/$C$8)</f>
        <v>3.3876357697499998E-2</v>
      </c>
      <c r="BZ39" s="875">
        <f>((CA8*CA8+CB8*CB8)/($C$8*$C$8))*$D$44</f>
        <v>1.2446496232000001E-3</v>
      </c>
      <c r="CA39" s="348" t="s">
        <v>70</v>
      </c>
      <c r="CB39" s="876">
        <f>($C$44/100)*((CA8*CA8+CB8*CB8)/$C$8)</f>
        <v>2.9443022039999999E-2</v>
      </c>
    </row>
    <row r="40" spans="1:80">
      <c r="A40" s="580"/>
      <c r="B40" s="586"/>
      <c r="C40" s="587"/>
      <c r="D40" s="587"/>
      <c r="E40" s="652" t="s">
        <v>69</v>
      </c>
      <c r="F40" s="653"/>
      <c r="G40" s="653"/>
      <c r="H40" s="654"/>
      <c r="I40" s="559"/>
      <c r="J40" s="152" t="s">
        <v>70</v>
      </c>
      <c r="K40" s="560"/>
      <c r="L40" s="558"/>
      <c r="M40" s="152" t="s">
        <v>70</v>
      </c>
      <c r="N40" s="560"/>
      <c r="O40" s="558"/>
      <c r="P40" s="152" t="s">
        <v>70</v>
      </c>
      <c r="Q40" s="560"/>
      <c r="R40" s="558"/>
      <c r="S40" s="152" t="s">
        <v>70</v>
      </c>
      <c r="T40" s="560"/>
      <c r="U40" s="559"/>
      <c r="V40" s="152" t="s">
        <v>70</v>
      </c>
      <c r="W40" s="560"/>
      <c r="X40" s="558"/>
      <c r="Y40" s="152" t="s">
        <v>70</v>
      </c>
      <c r="Z40" s="560"/>
      <c r="AA40" s="558"/>
      <c r="AB40" s="152" t="s">
        <v>70</v>
      </c>
      <c r="AC40" s="560"/>
      <c r="AD40" s="558"/>
      <c r="AE40" s="152" t="s">
        <v>70</v>
      </c>
      <c r="AF40" s="560"/>
      <c r="AG40" s="559"/>
      <c r="AH40" s="152" t="s">
        <v>70</v>
      </c>
      <c r="AI40" s="560"/>
      <c r="AJ40" s="558"/>
      <c r="AK40" s="152" t="s">
        <v>70</v>
      </c>
      <c r="AL40" s="560"/>
      <c r="AM40" s="558"/>
      <c r="AN40" s="152" t="s">
        <v>70</v>
      </c>
      <c r="AO40" s="560"/>
      <c r="AP40" s="558"/>
      <c r="AQ40" s="152" t="s">
        <v>70</v>
      </c>
      <c r="AR40" s="560"/>
      <c r="AS40" s="559"/>
      <c r="AT40" s="152" t="s">
        <v>70</v>
      </c>
      <c r="AU40" s="560"/>
      <c r="AV40" s="558"/>
      <c r="AW40" s="152" t="s">
        <v>70</v>
      </c>
      <c r="AX40" s="560"/>
      <c r="AY40" s="558"/>
      <c r="AZ40" s="152" t="s">
        <v>70</v>
      </c>
      <c r="BA40" s="560"/>
      <c r="BB40" s="558"/>
      <c r="BC40" s="152" t="s">
        <v>70</v>
      </c>
      <c r="BD40" s="560"/>
      <c r="BE40" s="559"/>
      <c r="BF40" s="152" t="s">
        <v>70</v>
      </c>
      <c r="BG40" s="560"/>
      <c r="BH40" s="558"/>
      <c r="BI40" s="152" t="s">
        <v>70</v>
      </c>
      <c r="BJ40" s="560"/>
      <c r="BK40" s="558"/>
      <c r="BL40" s="152" t="s">
        <v>70</v>
      </c>
      <c r="BM40" s="560"/>
      <c r="BN40" s="558"/>
      <c r="BO40" s="152" t="s">
        <v>70</v>
      </c>
      <c r="BP40" s="560"/>
      <c r="BQ40" s="559"/>
      <c r="BR40" s="152" t="s">
        <v>70</v>
      </c>
      <c r="BS40" s="560"/>
      <c r="BT40" s="558"/>
      <c r="BU40" s="152" t="s">
        <v>70</v>
      </c>
      <c r="BV40" s="560"/>
      <c r="BW40" s="558"/>
      <c r="BX40" s="152" t="s">
        <v>70</v>
      </c>
      <c r="BY40" s="560"/>
      <c r="BZ40" s="558"/>
      <c r="CA40" s="152" t="s">
        <v>70</v>
      </c>
      <c r="CB40" s="560"/>
    </row>
    <row r="41" spans="1:80">
      <c r="A41" s="580"/>
      <c r="B41" s="586"/>
      <c r="C41" s="587"/>
      <c r="D41" s="587"/>
      <c r="E41" s="652" t="s">
        <v>69</v>
      </c>
      <c r="F41" s="653"/>
      <c r="G41" s="653"/>
      <c r="H41" s="654"/>
      <c r="I41" s="559"/>
      <c r="J41" s="152" t="s">
        <v>70</v>
      </c>
      <c r="K41" s="560"/>
      <c r="L41" s="558"/>
      <c r="M41" s="152" t="s">
        <v>70</v>
      </c>
      <c r="N41" s="560"/>
      <c r="O41" s="558"/>
      <c r="P41" s="152" t="s">
        <v>70</v>
      </c>
      <c r="Q41" s="560"/>
      <c r="R41" s="558"/>
      <c r="S41" s="152" t="s">
        <v>70</v>
      </c>
      <c r="T41" s="560"/>
      <c r="U41" s="559"/>
      <c r="V41" s="152" t="s">
        <v>70</v>
      </c>
      <c r="W41" s="560"/>
      <c r="X41" s="558"/>
      <c r="Y41" s="152" t="s">
        <v>70</v>
      </c>
      <c r="Z41" s="560"/>
      <c r="AA41" s="558"/>
      <c r="AB41" s="152" t="s">
        <v>70</v>
      </c>
      <c r="AC41" s="560"/>
      <c r="AD41" s="558"/>
      <c r="AE41" s="152" t="s">
        <v>70</v>
      </c>
      <c r="AF41" s="560"/>
      <c r="AG41" s="559"/>
      <c r="AH41" s="152" t="s">
        <v>70</v>
      </c>
      <c r="AI41" s="560"/>
      <c r="AJ41" s="558"/>
      <c r="AK41" s="152" t="s">
        <v>70</v>
      </c>
      <c r="AL41" s="560"/>
      <c r="AM41" s="558"/>
      <c r="AN41" s="152" t="s">
        <v>70</v>
      </c>
      <c r="AO41" s="560"/>
      <c r="AP41" s="558"/>
      <c r="AQ41" s="152" t="s">
        <v>70</v>
      </c>
      <c r="AR41" s="560"/>
      <c r="AS41" s="559"/>
      <c r="AT41" s="152" t="s">
        <v>70</v>
      </c>
      <c r="AU41" s="560"/>
      <c r="AV41" s="558"/>
      <c r="AW41" s="152" t="s">
        <v>70</v>
      </c>
      <c r="AX41" s="560"/>
      <c r="AY41" s="558"/>
      <c r="AZ41" s="152" t="s">
        <v>70</v>
      </c>
      <c r="BA41" s="560"/>
      <c r="BB41" s="558"/>
      <c r="BC41" s="152" t="s">
        <v>70</v>
      </c>
      <c r="BD41" s="560"/>
      <c r="BE41" s="559"/>
      <c r="BF41" s="152" t="s">
        <v>70</v>
      </c>
      <c r="BG41" s="560"/>
      <c r="BH41" s="558"/>
      <c r="BI41" s="152" t="s">
        <v>70</v>
      </c>
      <c r="BJ41" s="560"/>
      <c r="BK41" s="558"/>
      <c r="BL41" s="152" t="s">
        <v>70</v>
      </c>
      <c r="BM41" s="560"/>
      <c r="BN41" s="558"/>
      <c r="BO41" s="152" t="s">
        <v>70</v>
      </c>
      <c r="BP41" s="560"/>
      <c r="BQ41" s="559"/>
      <c r="BR41" s="152" t="s">
        <v>70</v>
      </c>
      <c r="BS41" s="560"/>
      <c r="BT41" s="558"/>
      <c r="BU41" s="152" t="s">
        <v>70</v>
      </c>
      <c r="BV41" s="560"/>
      <c r="BW41" s="558"/>
      <c r="BX41" s="152" t="s">
        <v>70</v>
      </c>
      <c r="BY41" s="560"/>
      <c r="BZ41" s="558"/>
      <c r="CA41" s="152" t="s">
        <v>70</v>
      </c>
      <c r="CB41" s="560"/>
    </row>
    <row r="42" spans="1:80" ht="15.75" thickBot="1">
      <c r="A42" s="580"/>
      <c r="B42" s="586"/>
      <c r="C42" s="587"/>
      <c r="D42" s="587"/>
      <c r="E42" s="655" t="s">
        <v>69</v>
      </c>
      <c r="F42" s="656"/>
      <c r="G42" s="656"/>
      <c r="H42" s="657"/>
      <c r="I42" s="548"/>
      <c r="J42" s="154" t="s">
        <v>70</v>
      </c>
      <c r="K42" s="549"/>
      <c r="L42" s="547"/>
      <c r="M42" s="154" t="s">
        <v>70</v>
      </c>
      <c r="N42" s="549"/>
      <c r="O42" s="547"/>
      <c r="P42" s="154" t="s">
        <v>70</v>
      </c>
      <c r="Q42" s="549"/>
      <c r="R42" s="547"/>
      <c r="S42" s="154" t="s">
        <v>70</v>
      </c>
      <c r="T42" s="549"/>
      <c r="U42" s="548"/>
      <c r="V42" s="154" t="s">
        <v>70</v>
      </c>
      <c r="W42" s="549"/>
      <c r="X42" s="547"/>
      <c r="Y42" s="154" t="s">
        <v>70</v>
      </c>
      <c r="Z42" s="549"/>
      <c r="AA42" s="547"/>
      <c r="AB42" s="154" t="s">
        <v>70</v>
      </c>
      <c r="AC42" s="549"/>
      <c r="AD42" s="547"/>
      <c r="AE42" s="154" t="s">
        <v>70</v>
      </c>
      <c r="AF42" s="549"/>
      <c r="AG42" s="548"/>
      <c r="AH42" s="154" t="s">
        <v>70</v>
      </c>
      <c r="AI42" s="549"/>
      <c r="AJ42" s="547"/>
      <c r="AK42" s="154" t="s">
        <v>70</v>
      </c>
      <c r="AL42" s="549"/>
      <c r="AM42" s="547"/>
      <c r="AN42" s="154" t="s">
        <v>70</v>
      </c>
      <c r="AO42" s="549"/>
      <c r="AP42" s="547"/>
      <c r="AQ42" s="154" t="s">
        <v>70</v>
      </c>
      <c r="AR42" s="549"/>
      <c r="AS42" s="548"/>
      <c r="AT42" s="154" t="s">
        <v>70</v>
      </c>
      <c r="AU42" s="549"/>
      <c r="AV42" s="547"/>
      <c r="AW42" s="154" t="s">
        <v>70</v>
      </c>
      <c r="AX42" s="549"/>
      <c r="AY42" s="547"/>
      <c r="AZ42" s="154" t="s">
        <v>70</v>
      </c>
      <c r="BA42" s="549"/>
      <c r="BB42" s="547"/>
      <c r="BC42" s="154" t="s">
        <v>70</v>
      </c>
      <c r="BD42" s="549"/>
      <c r="BE42" s="548"/>
      <c r="BF42" s="154" t="s">
        <v>70</v>
      </c>
      <c r="BG42" s="549"/>
      <c r="BH42" s="547"/>
      <c r="BI42" s="154" t="s">
        <v>70</v>
      </c>
      <c r="BJ42" s="549"/>
      <c r="BK42" s="547"/>
      <c r="BL42" s="154" t="s">
        <v>70</v>
      </c>
      <c r="BM42" s="549"/>
      <c r="BN42" s="547"/>
      <c r="BO42" s="154" t="s">
        <v>70</v>
      </c>
      <c r="BP42" s="549"/>
      <c r="BQ42" s="548"/>
      <c r="BR42" s="154" t="s">
        <v>70</v>
      </c>
      <c r="BS42" s="549"/>
      <c r="BT42" s="547"/>
      <c r="BU42" s="154" t="s">
        <v>70</v>
      </c>
      <c r="BV42" s="549"/>
      <c r="BW42" s="547"/>
      <c r="BX42" s="154" t="s">
        <v>70</v>
      </c>
      <c r="BY42" s="549"/>
      <c r="BZ42" s="547"/>
      <c r="CA42" s="154" t="s">
        <v>70</v>
      </c>
      <c r="CB42" s="549"/>
    </row>
    <row r="43" spans="1:80">
      <c r="A43" s="581"/>
      <c r="B43" s="156"/>
      <c r="C43" s="157" t="s">
        <v>71</v>
      </c>
      <c r="D43" s="158" t="s">
        <v>72</v>
      </c>
      <c r="E43" s="552"/>
      <c r="F43" s="659" t="s">
        <v>73</v>
      </c>
      <c r="G43" s="659"/>
      <c r="H43" s="553"/>
      <c r="I43" s="161">
        <f>J8+$H$6+I39</f>
        <v>1.6885576804260001</v>
      </c>
      <c r="J43" s="162" t="s">
        <v>70</v>
      </c>
      <c r="K43" s="161">
        <f>K8+$H$7+K39</f>
        <v>1.6711923046999999</v>
      </c>
      <c r="L43" s="163">
        <f>M8+$H$6+L39</f>
        <v>2.6530563539732501</v>
      </c>
      <c r="M43" s="162" t="s">
        <v>70</v>
      </c>
      <c r="N43" s="164">
        <f>N8+$H$7+N39</f>
        <v>1.8059887620875001</v>
      </c>
      <c r="O43" s="161">
        <f>P8+$H$6+O39</f>
        <v>3.1774540547481993</v>
      </c>
      <c r="P43" s="162" t="s">
        <v>70</v>
      </c>
      <c r="Q43" s="161">
        <f>Q8+$H$7+Q39</f>
        <v>1.98239664079</v>
      </c>
      <c r="R43" s="163">
        <f>S8+$H$6+R39</f>
        <v>2.7061035640128992</v>
      </c>
      <c r="S43" s="162" t="s">
        <v>70</v>
      </c>
      <c r="T43" s="164">
        <f>T8+$H$7+T39</f>
        <v>1.8511055472549998</v>
      </c>
      <c r="U43" s="161">
        <f>V8+$H$6+U39</f>
        <v>2.7671616466322</v>
      </c>
      <c r="V43" s="162" t="s">
        <v>70</v>
      </c>
      <c r="W43" s="161">
        <f>W8+$H$7+W39</f>
        <v>1.9094795305900001</v>
      </c>
      <c r="X43" s="163">
        <f>Y8+$H$6+X39</f>
        <v>2.3629023839449999</v>
      </c>
      <c r="Y43" s="162" t="s">
        <v>70</v>
      </c>
      <c r="Z43" s="164">
        <f>Z8+$H$7+Z39</f>
        <v>1.81534649775</v>
      </c>
      <c r="AA43" s="161">
        <f>AB8+$H$6+AA39</f>
        <v>3.1194302796039999</v>
      </c>
      <c r="AB43" s="162" t="s">
        <v>70</v>
      </c>
      <c r="AC43" s="161">
        <f>AC8+$H$7+AC39</f>
        <v>2.0218342238</v>
      </c>
      <c r="AD43" s="163">
        <f>AE8+$H$6+AD39</f>
        <v>3.2255038667225997</v>
      </c>
      <c r="AE43" s="162" t="s">
        <v>70</v>
      </c>
      <c r="AF43" s="164">
        <f>AF8+$H$7+AF39</f>
        <v>2.02357497647</v>
      </c>
      <c r="AG43" s="161">
        <f>AH8+$H$6+AG39</f>
        <v>2.4199721515362502</v>
      </c>
      <c r="AH43" s="162" t="s">
        <v>70</v>
      </c>
      <c r="AI43" s="161">
        <f>AI8+$H$7+AI39</f>
        <v>1.9229968969375</v>
      </c>
      <c r="AJ43" s="163">
        <f>AK8+$H$6+AJ39</f>
        <v>2.7631851553311995</v>
      </c>
      <c r="AK43" s="162" t="s">
        <v>70</v>
      </c>
      <c r="AL43" s="164">
        <f>AL8+$H$7+AL39</f>
        <v>1.97603564464</v>
      </c>
      <c r="AM43" s="161">
        <f>AN8+$H$6+AM39</f>
        <v>3.1285060317004998</v>
      </c>
      <c r="AN43" s="162" t="s">
        <v>70</v>
      </c>
      <c r="AO43" s="161">
        <f>AO8+$H$7+AO39</f>
        <v>2.1866261904749997</v>
      </c>
      <c r="AP43" s="163">
        <f>AQ8+$H$6+AP39</f>
        <v>3.2345973545756497</v>
      </c>
      <c r="AQ43" s="162" t="s">
        <v>70</v>
      </c>
      <c r="AR43" s="164">
        <f>AR8+$H$7+AR39</f>
        <v>2.2277864943675003</v>
      </c>
      <c r="AS43" s="161">
        <f>AT8+$H$6+AS39</f>
        <v>3.2346096841944996</v>
      </c>
      <c r="AT43" s="162" t="s">
        <v>70</v>
      </c>
      <c r="AU43" s="161">
        <f>AU8+$H$7+AU39</f>
        <v>2.255078159775</v>
      </c>
      <c r="AV43" s="163">
        <f>AW8+$H$6+AV39</f>
        <v>3.1945755870650494</v>
      </c>
      <c r="AW43" s="162" t="s">
        <v>70</v>
      </c>
      <c r="AX43" s="164">
        <f>AX8+$H$7+AX39</f>
        <v>2.2412715692975</v>
      </c>
      <c r="AY43" s="161">
        <f>AZ8+$H$6+AY39</f>
        <v>2.8993453509710503</v>
      </c>
      <c r="AZ43" s="162" t="s">
        <v>70</v>
      </c>
      <c r="BA43" s="161">
        <f>BA8+$H$7+BA39</f>
        <v>2.1608251799975</v>
      </c>
      <c r="BB43" s="163">
        <f>BC8+$H$6+BB39</f>
        <v>3.1115183251368004</v>
      </c>
      <c r="BC43" s="162" t="s">
        <v>70</v>
      </c>
      <c r="BD43" s="164">
        <f>BD8+$H$7+BD39</f>
        <v>2.2399169999600002</v>
      </c>
      <c r="BE43" s="161">
        <f>BF8+$H$6+BE39</f>
        <v>3.2216064937123998</v>
      </c>
      <c r="BF43" s="162" t="s">
        <v>70</v>
      </c>
      <c r="BG43" s="161">
        <f>BG8+$H$7+BG39</f>
        <v>2.2680026867800005</v>
      </c>
      <c r="BH43" s="163">
        <f>BI8+$H$6+BH39</f>
        <v>2.8733193167964495</v>
      </c>
      <c r="BI43" s="162" t="s">
        <v>70</v>
      </c>
      <c r="BJ43" s="164">
        <f>BJ8+$H$7+BJ39</f>
        <v>2.1382093241275002</v>
      </c>
      <c r="BK43" s="161">
        <f>BL8+$H$6+BK39</f>
        <v>3.0804909561912499</v>
      </c>
      <c r="BL43" s="162" t="s">
        <v>70</v>
      </c>
      <c r="BM43" s="161">
        <f>BM8+$H$7+BM39</f>
        <v>2.2252695691874997</v>
      </c>
      <c r="BN43" s="163">
        <f>BO8+$H$6+BN39</f>
        <v>2.8072632476751997</v>
      </c>
      <c r="BO43" s="162" t="s">
        <v>70</v>
      </c>
      <c r="BP43" s="164">
        <f>BP8+$H$7+BP39</f>
        <v>2.1018829714400002</v>
      </c>
      <c r="BQ43" s="161">
        <f>BR8+$H$6+BQ39</f>
        <v>2.7412063173649996</v>
      </c>
      <c r="BR43" s="162" t="s">
        <v>70</v>
      </c>
      <c r="BS43" s="161">
        <f>BS8+$H$7+BS39</f>
        <v>2.0605362467499999</v>
      </c>
      <c r="BT43" s="163">
        <f>BU8+$H$6+BT39</f>
        <v>2.3629613767711999</v>
      </c>
      <c r="BU43" s="162" t="s">
        <v>70</v>
      </c>
      <c r="BV43" s="164">
        <f>BV8+$H$7+BV39</f>
        <v>1.9707420126399999</v>
      </c>
      <c r="BW43" s="161">
        <f>BX8+$H$6+BW39</f>
        <v>3.0364320607370496</v>
      </c>
      <c r="BX43" s="162" t="s">
        <v>70</v>
      </c>
      <c r="BY43" s="161">
        <f>BY8+$H$7+BY39</f>
        <v>2.1578763576975</v>
      </c>
      <c r="BZ43" s="163">
        <f>CA8+$H$6+BZ39</f>
        <v>2.8072446496231995</v>
      </c>
      <c r="CA43" s="162" t="s">
        <v>70</v>
      </c>
      <c r="CB43" s="164">
        <f>CB8+$H$7+CB39</f>
        <v>2.0574430220400002</v>
      </c>
    </row>
    <row r="44" spans="1:80">
      <c r="A44" s="581"/>
      <c r="B44" s="356" t="s">
        <v>74</v>
      </c>
      <c r="C44" s="357">
        <v>10.47</v>
      </c>
      <c r="D44" s="358">
        <v>0.17704</v>
      </c>
      <c r="E44" s="554"/>
      <c r="F44" s="660" t="s">
        <v>75</v>
      </c>
      <c r="G44" s="660"/>
      <c r="H44" s="555"/>
      <c r="I44" s="559"/>
      <c r="J44" s="152" t="s">
        <v>70</v>
      </c>
      <c r="K44" s="559"/>
      <c r="L44" s="558"/>
      <c r="M44" s="152" t="s">
        <v>70</v>
      </c>
      <c r="N44" s="560"/>
      <c r="O44" s="559"/>
      <c r="P44" s="152" t="s">
        <v>70</v>
      </c>
      <c r="Q44" s="559"/>
      <c r="R44" s="558"/>
      <c r="S44" s="152" t="s">
        <v>70</v>
      </c>
      <c r="T44" s="560"/>
      <c r="U44" s="559"/>
      <c r="V44" s="152" t="s">
        <v>70</v>
      </c>
      <c r="W44" s="559"/>
      <c r="X44" s="558"/>
      <c r="Y44" s="152" t="s">
        <v>70</v>
      </c>
      <c r="Z44" s="560"/>
      <c r="AA44" s="559"/>
      <c r="AB44" s="152" t="s">
        <v>70</v>
      </c>
      <c r="AC44" s="559"/>
      <c r="AD44" s="558"/>
      <c r="AE44" s="152" t="s">
        <v>70</v>
      </c>
      <c r="AF44" s="560"/>
      <c r="AG44" s="559"/>
      <c r="AH44" s="152" t="s">
        <v>70</v>
      </c>
      <c r="AI44" s="559"/>
      <c r="AJ44" s="558"/>
      <c r="AK44" s="152" t="s">
        <v>70</v>
      </c>
      <c r="AL44" s="560"/>
      <c r="AM44" s="559"/>
      <c r="AN44" s="152" t="s">
        <v>70</v>
      </c>
      <c r="AO44" s="559"/>
      <c r="AP44" s="558"/>
      <c r="AQ44" s="152" t="s">
        <v>70</v>
      </c>
      <c r="AR44" s="560"/>
      <c r="AS44" s="559"/>
      <c r="AT44" s="152" t="s">
        <v>70</v>
      </c>
      <c r="AU44" s="559"/>
      <c r="AV44" s="558"/>
      <c r="AW44" s="152" t="s">
        <v>70</v>
      </c>
      <c r="AX44" s="560"/>
      <c r="AY44" s="559"/>
      <c r="AZ44" s="152" t="s">
        <v>70</v>
      </c>
      <c r="BA44" s="559"/>
      <c r="BB44" s="558"/>
      <c r="BC44" s="152" t="s">
        <v>70</v>
      </c>
      <c r="BD44" s="560"/>
      <c r="BE44" s="559"/>
      <c r="BF44" s="152" t="s">
        <v>70</v>
      </c>
      <c r="BG44" s="559"/>
      <c r="BH44" s="558"/>
      <c r="BI44" s="152" t="s">
        <v>70</v>
      </c>
      <c r="BJ44" s="560"/>
      <c r="BK44" s="559"/>
      <c r="BL44" s="152" t="s">
        <v>70</v>
      </c>
      <c r="BM44" s="559"/>
      <c r="BN44" s="558"/>
      <c r="BO44" s="152" t="s">
        <v>70</v>
      </c>
      <c r="BP44" s="560"/>
      <c r="BQ44" s="559"/>
      <c r="BR44" s="152" t="s">
        <v>70</v>
      </c>
      <c r="BS44" s="559"/>
      <c r="BT44" s="558"/>
      <c r="BU44" s="152" t="s">
        <v>70</v>
      </c>
      <c r="BV44" s="560"/>
      <c r="BW44" s="559"/>
      <c r="BX44" s="152" t="s">
        <v>70</v>
      </c>
      <c r="BY44" s="559"/>
      <c r="BZ44" s="558"/>
      <c r="CA44" s="152" t="s">
        <v>70</v>
      </c>
      <c r="CB44" s="560"/>
    </row>
    <row r="45" spans="1:80">
      <c r="A45" s="581"/>
      <c r="B45" s="356" t="s">
        <v>189</v>
      </c>
      <c r="C45" s="357">
        <v>10.47</v>
      </c>
      <c r="D45" s="357">
        <v>0.17704</v>
      </c>
      <c r="E45" s="554"/>
      <c r="F45" s="661" t="s">
        <v>76</v>
      </c>
      <c r="G45" s="661"/>
      <c r="H45" s="555"/>
      <c r="I45" s="559"/>
      <c r="J45" s="152" t="s">
        <v>70</v>
      </c>
      <c r="K45" s="559"/>
      <c r="L45" s="558"/>
      <c r="M45" s="152" t="s">
        <v>70</v>
      </c>
      <c r="N45" s="560"/>
      <c r="O45" s="559"/>
      <c r="P45" s="152" t="s">
        <v>70</v>
      </c>
      <c r="Q45" s="559"/>
      <c r="R45" s="558"/>
      <c r="S45" s="152" t="s">
        <v>70</v>
      </c>
      <c r="T45" s="560"/>
      <c r="U45" s="559"/>
      <c r="V45" s="152" t="s">
        <v>70</v>
      </c>
      <c r="W45" s="559"/>
      <c r="X45" s="558"/>
      <c r="Y45" s="152" t="s">
        <v>70</v>
      </c>
      <c r="Z45" s="560"/>
      <c r="AA45" s="559"/>
      <c r="AB45" s="152" t="s">
        <v>70</v>
      </c>
      <c r="AC45" s="559"/>
      <c r="AD45" s="558"/>
      <c r="AE45" s="152" t="s">
        <v>70</v>
      </c>
      <c r="AF45" s="560"/>
      <c r="AG45" s="559"/>
      <c r="AH45" s="152" t="s">
        <v>70</v>
      </c>
      <c r="AI45" s="559"/>
      <c r="AJ45" s="558"/>
      <c r="AK45" s="152" t="s">
        <v>70</v>
      </c>
      <c r="AL45" s="560"/>
      <c r="AM45" s="559"/>
      <c r="AN45" s="152" t="s">
        <v>70</v>
      </c>
      <c r="AO45" s="559"/>
      <c r="AP45" s="558"/>
      <c r="AQ45" s="152" t="s">
        <v>70</v>
      </c>
      <c r="AR45" s="560"/>
      <c r="AS45" s="559"/>
      <c r="AT45" s="152" t="s">
        <v>70</v>
      </c>
      <c r="AU45" s="559"/>
      <c r="AV45" s="558"/>
      <c r="AW45" s="152" t="s">
        <v>70</v>
      </c>
      <c r="AX45" s="560"/>
      <c r="AY45" s="559"/>
      <c r="AZ45" s="152" t="s">
        <v>70</v>
      </c>
      <c r="BA45" s="559"/>
      <c r="BB45" s="558"/>
      <c r="BC45" s="152" t="s">
        <v>70</v>
      </c>
      <c r="BD45" s="560"/>
      <c r="BE45" s="559"/>
      <c r="BF45" s="152" t="s">
        <v>70</v>
      </c>
      <c r="BG45" s="559"/>
      <c r="BH45" s="558"/>
      <c r="BI45" s="152" t="s">
        <v>70</v>
      </c>
      <c r="BJ45" s="560"/>
      <c r="BK45" s="559"/>
      <c r="BL45" s="152" t="s">
        <v>70</v>
      </c>
      <c r="BM45" s="559"/>
      <c r="BN45" s="558"/>
      <c r="BO45" s="152" t="s">
        <v>70</v>
      </c>
      <c r="BP45" s="560"/>
      <c r="BQ45" s="559"/>
      <c r="BR45" s="152" t="s">
        <v>70</v>
      </c>
      <c r="BS45" s="559"/>
      <c r="BT45" s="558"/>
      <c r="BU45" s="152" t="s">
        <v>70</v>
      </c>
      <c r="BV45" s="560"/>
      <c r="BW45" s="559"/>
      <c r="BX45" s="152" t="s">
        <v>70</v>
      </c>
      <c r="BY45" s="559"/>
      <c r="BZ45" s="558"/>
      <c r="CA45" s="152" t="s">
        <v>70</v>
      </c>
      <c r="CB45" s="560"/>
    </row>
    <row r="46" spans="1:80" ht="15.75" thickBot="1">
      <c r="A46" s="581"/>
      <c r="B46" s="550"/>
      <c r="C46" s="551"/>
      <c r="D46" s="567"/>
      <c r="E46" s="556"/>
      <c r="F46" s="662" t="s">
        <v>77</v>
      </c>
      <c r="G46" s="662"/>
      <c r="H46" s="557"/>
      <c r="I46" s="568"/>
      <c r="J46" s="182" t="s">
        <v>70</v>
      </c>
      <c r="K46" s="568"/>
      <c r="L46" s="565"/>
      <c r="M46" s="182" t="s">
        <v>70</v>
      </c>
      <c r="N46" s="566"/>
      <c r="O46" s="568"/>
      <c r="P46" s="182" t="s">
        <v>70</v>
      </c>
      <c r="Q46" s="568"/>
      <c r="R46" s="565"/>
      <c r="S46" s="182" t="s">
        <v>70</v>
      </c>
      <c r="T46" s="566"/>
      <c r="U46" s="568"/>
      <c r="V46" s="182" t="s">
        <v>70</v>
      </c>
      <c r="W46" s="568"/>
      <c r="X46" s="565"/>
      <c r="Y46" s="182" t="s">
        <v>70</v>
      </c>
      <c r="Z46" s="566"/>
      <c r="AA46" s="568"/>
      <c r="AB46" s="182" t="s">
        <v>70</v>
      </c>
      <c r="AC46" s="568"/>
      <c r="AD46" s="565"/>
      <c r="AE46" s="182" t="s">
        <v>70</v>
      </c>
      <c r="AF46" s="566"/>
      <c r="AG46" s="568"/>
      <c r="AH46" s="182" t="s">
        <v>70</v>
      </c>
      <c r="AI46" s="568"/>
      <c r="AJ46" s="565"/>
      <c r="AK46" s="182" t="s">
        <v>70</v>
      </c>
      <c r="AL46" s="566"/>
      <c r="AM46" s="568"/>
      <c r="AN46" s="182" t="s">
        <v>70</v>
      </c>
      <c r="AO46" s="568"/>
      <c r="AP46" s="565"/>
      <c r="AQ46" s="182" t="s">
        <v>70</v>
      </c>
      <c r="AR46" s="566"/>
      <c r="AS46" s="568"/>
      <c r="AT46" s="182" t="s">
        <v>70</v>
      </c>
      <c r="AU46" s="568"/>
      <c r="AV46" s="565"/>
      <c r="AW46" s="182" t="s">
        <v>70</v>
      </c>
      <c r="AX46" s="566"/>
      <c r="AY46" s="568"/>
      <c r="AZ46" s="182" t="s">
        <v>70</v>
      </c>
      <c r="BA46" s="568"/>
      <c r="BB46" s="565"/>
      <c r="BC46" s="182" t="s">
        <v>70</v>
      </c>
      <c r="BD46" s="566"/>
      <c r="BE46" s="568"/>
      <c r="BF46" s="182" t="s">
        <v>70</v>
      </c>
      <c r="BG46" s="568"/>
      <c r="BH46" s="565"/>
      <c r="BI46" s="182" t="s">
        <v>70</v>
      </c>
      <c r="BJ46" s="566"/>
      <c r="BK46" s="568"/>
      <c r="BL46" s="182" t="s">
        <v>70</v>
      </c>
      <c r="BM46" s="568"/>
      <c r="BN46" s="565"/>
      <c r="BO46" s="182" t="s">
        <v>70</v>
      </c>
      <c r="BP46" s="566"/>
      <c r="BQ46" s="568"/>
      <c r="BR46" s="182" t="s">
        <v>70</v>
      </c>
      <c r="BS46" s="568"/>
      <c r="BT46" s="565"/>
      <c r="BU46" s="182" t="s">
        <v>70</v>
      </c>
      <c r="BV46" s="566"/>
      <c r="BW46" s="568"/>
      <c r="BX46" s="182" t="s">
        <v>70</v>
      </c>
      <c r="BY46" s="568"/>
      <c r="BZ46" s="565"/>
      <c r="CA46" s="182" t="s">
        <v>70</v>
      </c>
      <c r="CB46" s="566"/>
    </row>
    <row r="47" spans="1:80" ht="19.5" thickBot="1">
      <c r="A47" s="581"/>
      <c r="B47" s="185"/>
      <c r="C47" s="186"/>
      <c r="D47" s="187"/>
      <c r="E47" s="663" t="s">
        <v>78</v>
      </c>
      <c r="F47" s="664"/>
      <c r="G47" s="664"/>
      <c r="H47" s="665"/>
      <c r="I47" s="188">
        <f>I43</f>
        <v>1.6885576804260001</v>
      </c>
      <c r="J47" s="359" t="s">
        <v>70</v>
      </c>
      <c r="K47" s="564">
        <f>K43</f>
        <v>1.6711923046999999</v>
      </c>
      <c r="L47" s="191">
        <f>L43</f>
        <v>2.6530563539732501</v>
      </c>
      <c r="M47" s="877" t="s">
        <v>70</v>
      </c>
      <c r="N47" s="878">
        <f>N43</f>
        <v>1.8059887620875001</v>
      </c>
      <c r="O47" s="194">
        <f>O43</f>
        <v>3.1774540547481993</v>
      </c>
      <c r="P47" s="877" t="s">
        <v>70</v>
      </c>
      <c r="Q47" s="564">
        <f>Q43</f>
        <v>1.98239664079</v>
      </c>
      <c r="R47" s="191">
        <f>R43</f>
        <v>2.7061035640128992</v>
      </c>
      <c r="S47" s="877" t="s">
        <v>70</v>
      </c>
      <c r="T47" s="879">
        <f>T43</f>
        <v>1.8511055472549998</v>
      </c>
      <c r="U47" s="188">
        <f>U43</f>
        <v>2.7671616466322</v>
      </c>
      <c r="V47" s="359" t="s">
        <v>70</v>
      </c>
      <c r="W47" s="564">
        <f>W43</f>
        <v>1.9094795305900001</v>
      </c>
      <c r="X47" s="191">
        <f>X43</f>
        <v>2.3629023839449999</v>
      </c>
      <c r="Y47" s="877" t="s">
        <v>70</v>
      </c>
      <c r="Z47" s="878">
        <f>Z43</f>
        <v>1.81534649775</v>
      </c>
      <c r="AA47" s="194">
        <f>AA43</f>
        <v>3.1194302796039999</v>
      </c>
      <c r="AB47" s="877" t="s">
        <v>70</v>
      </c>
      <c r="AC47" s="564">
        <f>AC43</f>
        <v>2.0218342238</v>
      </c>
      <c r="AD47" s="191">
        <f>AD43</f>
        <v>3.2255038667225997</v>
      </c>
      <c r="AE47" s="877" t="s">
        <v>70</v>
      </c>
      <c r="AF47" s="879">
        <f>AF43</f>
        <v>2.02357497647</v>
      </c>
      <c r="AG47" s="188">
        <f>AG43</f>
        <v>2.4199721515362502</v>
      </c>
      <c r="AH47" s="359" t="s">
        <v>70</v>
      </c>
      <c r="AI47" s="564">
        <f>AI43</f>
        <v>1.9229968969375</v>
      </c>
      <c r="AJ47" s="191">
        <f>AJ43</f>
        <v>2.7631851553311995</v>
      </c>
      <c r="AK47" s="877" t="s">
        <v>70</v>
      </c>
      <c r="AL47" s="878">
        <f>AL43</f>
        <v>1.97603564464</v>
      </c>
      <c r="AM47" s="194">
        <f>AM43</f>
        <v>3.1285060317004998</v>
      </c>
      <c r="AN47" s="877" t="s">
        <v>70</v>
      </c>
      <c r="AO47" s="564">
        <f>AO43</f>
        <v>2.1866261904749997</v>
      </c>
      <c r="AP47" s="191">
        <f>AP43</f>
        <v>3.2345973545756497</v>
      </c>
      <c r="AQ47" s="877" t="s">
        <v>70</v>
      </c>
      <c r="AR47" s="879">
        <f>AR43</f>
        <v>2.2277864943675003</v>
      </c>
      <c r="AS47" s="188">
        <f>AS43</f>
        <v>3.2346096841944996</v>
      </c>
      <c r="AT47" s="359" t="s">
        <v>70</v>
      </c>
      <c r="AU47" s="564">
        <f>AU43</f>
        <v>2.255078159775</v>
      </c>
      <c r="AV47" s="191">
        <f>AV43</f>
        <v>3.1945755870650494</v>
      </c>
      <c r="AW47" s="877" t="s">
        <v>70</v>
      </c>
      <c r="AX47" s="878">
        <f>AX43</f>
        <v>2.2412715692975</v>
      </c>
      <c r="AY47" s="194">
        <f>AY43</f>
        <v>2.8993453509710503</v>
      </c>
      <c r="AZ47" s="877" t="s">
        <v>70</v>
      </c>
      <c r="BA47" s="564">
        <f>BA43</f>
        <v>2.1608251799975</v>
      </c>
      <c r="BB47" s="191">
        <f>BB43</f>
        <v>3.1115183251368004</v>
      </c>
      <c r="BC47" s="877" t="s">
        <v>70</v>
      </c>
      <c r="BD47" s="879">
        <f>BD43</f>
        <v>2.2399169999600002</v>
      </c>
      <c r="BE47" s="188">
        <f>BE43</f>
        <v>3.2216064937123998</v>
      </c>
      <c r="BF47" s="359" t="s">
        <v>70</v>
      </c>
      <c r="BG47" s="564">
        <f>BG43</f>
        <v>2.2680026867800005</v>
      </c>
      <c r="BH47" s="191">
        <f>BH43</f>
        <v>2.8733193167964495</v>
      </c>
      <c r="BI47" s="877" t="s">
        <v>70</v>
      </c>
      <c r="BJ47" s="878">
        <f>BJ43</f>
        <v>2.1382093241275002</v>
      </c>
      <c r="BK47" s="194">
        <f>BK43</f>
        <v>3.0804909561912499</v>
      </c>
      <c r="BL47" s="877" t="s">
        <v>70</v>
      </c>
      <c r="BM47" s="564">
        <f>BM43</f>
        <v>2.2252695691874997</v>
      </c>
      <c r="BN47" s="191">
        <f>BN43</f>
        <v>2.8072632476751997</v>
      </c>
      <c r="BO47" s="877" t="s">
        <v>70</v>
      </c>
      <c r="BP47" s="879">
        <f>BP43</f>
        <v>2.1018829714400002</v>
      </c>
      <c r="BQ47" s="188">
        <f>BQ43</f>
        <v>2.7412063173649996</v>
      </c>
      <c r="BR47" s="359" t="s">
        <v>70</v>
      </c>
      <c r="BS47" s="564">
        <f>BS43</f>
        <v>2.0605362467499999</v>
      </c>
      <c r="BT47" s="191">
        <f>BT43</f>
        <v>2.3629613767711999</v>
      </c>
      <c r="BU47" s="877" t="s">
        <v>70</v>
      </c>
      <c r="BV47" s="878">
        <f>BV43</f>
        <v>1.9707420126399999</v>
      </c>
      <c r="BW47" s="194">
        <f>BW43</f>
        <v>3.0364320607370496</v>
      </c>
      <c r="BX47" s="877" t="s">
        <v>70</v>
      </c>
      <c r="BY47" s="564">
        <f>BY43</f>
        <v>2.1578763576975</v>
      </c>
      <c r="BZ47" s="191">
        <f>BZ43</f>
        <v>2.8072446496231995</v>
      </c>
      <c r="CA47" s="877" t="s">
        <v>70</v>
      </c>
      <c r="CB47" s="879">
        <f>CB43</f>
        <v>2.0574430220400002</v>
      </c>
    </row>
    <row r="48" spans="1:80" ht="15.75" thickBot="1">
      <c r="A48" s="581"/>
      <c r="B48" s="196"/>
      <c r="C48" s="197"/>
      <c r="D48" s="198"/>
      <c r="E48" s="593" t="s">
        <v>79</v>
      </c>
      <c r="F48" s="593"/>
      <c r="G48" s="593"/>
      <c r="H48" s="594"/>
      <c r="I48" s="706" t="s">
        <v>273</v>
      </c>
      <c r="J48" s="706"/>
      <c r="K48" s="706"/>
      <c r="L48" s="706" t="s">
        <v>273</v>
      </c>
      <c r="M48" s="706"/>
      <c r="N48" s="706"/>
      <c r="O48" s="706" t="s">
        <v>273</v>
      </c>
      <c r="P48" s="706"/>
      <c r="Q48" s="706"/>
      <c r="R48" s="706" t="s">
        <v>273</v>
      </c>
      <c r="S48" s="880"/>
      <c r="T48" s="880"/>
      <c r="U48" s="706" t="s">
        <v>273</v>
      </c>
      <c r="V48" s="706"/>
      <c r="W48" s="706"/>
      <c r="X48" s="706" t="s">
        <v>273</v>
      </c>
      <c r="Y48" s="706"/>
      <c r="Z48" s="706"/>
      <c r="AA48" s="706" t="s">
        <v>273</v>
      </c>
      <c r="AB48" s="706"/>
      <c r="AC48" s="706"/>
      <c r="AD48" s="706" t="s">
        <v>274</v>
      </c>
      <c r="AE48" s="880"/>
      <c r="AF48" s="880"/>
      <c r="AG48" s="706" t="s">
        <v>274</v>
      </c>
      <c r="AH48" s="706"/>
      <c r="AI48" s="706"/>
      <c r="AJ48" s="706" t="s">
        <v>274</v>
      </c>
      <c r="AK48" s="706"/>
      <c r="AL48" s="706"/>
      <c r="AM48" s="706" t="s">
        <v>274</v>
      </c>
      <c r="AN48" s="706"/>
      <c r="AO48" s="706"/>
      <c r="AP48" s="706" t="s">
        <v>274</v>
      </c>
      <c r="AQ48" s="880"/>
      <c r="AR48" s="880"/>
      <c r="AS48" s="706" t="s">
        <v>274</v>
      </c>
      <c r="AT48" s="706"/>
      <c r="AU48" s="706"/>
      <c r="AV48" s="706" t="s">
        <v>274</v>
      </c>
      <c r="AW48" s="706"/>
      <c r="AX48" s="706"/>
      <c r="AY48" s="706" t="s">
        <v>274</v>
      </c>
      <c r="AZ48" s="706"/>
      <c r="BA48" s="706"/>
      <c r="BB48" s="706" t="s">
        <v>274</v>
      </c>
      <c r="BC48" s="880"/>
      <c r="BD48" s="880"/>
      <c r="BE48" s="706" t="s">
        <v>274</v>
      </c>
      <c r="BF48" s="706"/>
      <c r="BG48" s="706"/>
      <c r="BH48" s="706" t="s">
        <v>274</v>
      </c>
      <c r="BI48" s="706"/>
      <c r="BJ48" s="706"/>
      <c r="BK48" s="706" t="s">
        <v>274</v>
      </c>
      <c r="BL48" s="706"/>
      <c r="BM48" s="706"/>
      <c r="BN48" s="706" t="s">
        <v>275</v>
      </c>
      <c r="BO48" s="880"/>
      <c r="BP48" s="880"/>
      <c r="BQ48" s="706" t="s">
        <v>275</v>
      </c>
      <c r="BR48" s="706"/>
      <c r="BS48" s="706"/>
      <c r="BT48" s="706" t="s">
        <v>275</v>
      </c>
      <c r="BU48" s="706"/>
      <c r="BV48" s="706"/>
      <c r="BW48" s="706" t="s">
        <v>275</v>
      </c>
      <c r="BX48" s="706"/>
      <c r="BY48" s="706"/>
      <c r="BZ48" s="706" t="s">
        <v>275</v>
      </c>
      <c r="CA48" s="880"/>
      <c r="CB48" s="880"/>
    </row>
    <row r="49" spans="1:20" ht="15.75" thickBot="1">
      <c r="A49" s="582"/>
      <c r="B49" s="666" t="s">
        <v>83</v>
      </c>
      <c r="C49" s="667"/>
      <c r="D49" s="667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9"/>
    </row>
  </sheetData>
  <mergeCells count="242">
    <mergeCell ref="B49:T49"/>
    <mergeCell ref="BK48:BM48"/>
    <mergeCell ref="BN48:BP48"/>
    <mergeCell ref="BQ48:BS48"/>
    <mergeCell ref="BT48:BV48"/>
    <mergeCell ref="BW48:BY48"/>
    <mergeCell ref="BZ48:CB48"/>
    <mergeCell ref="AS48:AU48"/>
    <mergeCell ref="AV48:AX48"/>
    <mergeCell ref="AY48:BA48"/>
    <mergeCell ref="BB48:BD48"/>
    <mergeCell ref="BE48:BG48"/>
    <mergeCell ref="BH48:BJ48"/>
    <mergeCell ref="AA48:AC48"/>
    <mergeCell ref="AD48:AF48"/>
    <mergeCell ref="AG48:AI48"/>
    <mergeCell ref="AJ48:AL48"/>
    <mergeCell ref="AM48:AO48"/>
    <mergeCell ref="AP48:AR48"/>
    <mergeCell ref="I48:K48"/>
    <mergeCell ref="L48:N48"/>
    <mergeCell ref="O48:Q48"/>
    <mergeCell ref="R48:T48"/>
    <mergeCell ref="U48:W48"/>
    <mergeCell ref="X48:Z48"/>
    <mergeCell ref="F43:G43"/>
    <mergeCell ref="F44:G44"/>
    <mergeCell ref="F45:G45"/>
    <mergeCell ref="F46:G46"/>
    <mergeCell ref="E47:H47"/>
    <mergeCell ref="E48:H48"/>
    <mergeCell ref="BN38:BP38"/>
    <mergeCell ref="BQ38:BS38"/>
    <mergeCell ref="BT38:BV38"/>
    <mergeCell ref="BW38:BY38"/>
    <mergeCell ref="BZ38:CB38"/>
    <mergeCell ref="B39:D42"/>
    <mergeCell ref="E39:H39"/>
    <mergeCell ref="E40:H40"/>
    <mergeCell ref="E41:H41"/>
    <mergeCell ref="E42:H42"/>
    <mergeCell ref="AV38:AX38"/>
    <mergeCell ref="AY38:BA38"/>
    <mergeCell ref="BB38:BD38"/>
    <mergeCell ref="BE38:BG38"/>
    <mergeCell ref="BH38:BJ38"/>
    <mergeCell ref="BK38:BM38"/>
    <mergeCell ref="AD38:AF38"/>
    <mergeCell ref="AG38:AI38"/>
    <mergeCell ref="AJ38:AL38"/>
    <mergeCell ref="AM38:AO38"/>
    <mergeCell ref="AP38:AR38"/>
    <mergeCell ref="AS38:AU38"/>
    <mergeCell ref="BW37:BY37"/>
    <mergeCell ref="BZ37:CB37"/>
    <mergeCell ref="E38:H38"/>
    <mergeCell ref="I38:K38"/>
    <mergeCell ref="L38:N38"/>
    <mergeCell ref="O38:Q38"/>
    <mergeCell ref="R38:T38"/>
    <mergeCell ref="U38:W38"/>
    <mergeCell ref="X38:Z38"/>
    <mergeCell ref="AA38:AC38"/>
    <mergeCell ref="BE37:BG37"/>
    <mergeCell ref="BH37:BJ37"/>
    <mergeCell ref="BK37:BM37"/>
    <mergeCell ref="BN37:BP37"/>
    <mergeCell ref="BQ37:BS37"/>
    <mergeCell ref="BT37:BV37"/>
    <mergeCell ref="AM37:AO37"/>
    <mergeCell ref="AP37:AR37"/>
    <mergeCell ref="AS37:AU37"/>
    <mergeCell ref="AV37:AX37"/>
    <mergeCell ref="AY37:BA37"/>
    <mergeCell ref="BB37:BD37"/>
    <mergeCell ref="U37:W37"/>
    <mergeCell ref="X37:Z37"/>
    <mergeCell ref="AA37:AC37"/>
    <mergeCell ref="AD37:AF37"/>
    <mergeCell ref="AG37:AI37"/>
    <mergeCell ref="AJ37:AL37"/>
    <mergeCell ref="BN36:BP36"/>
    <mergeCell ref="BQ36:BS36"/>
    <mergeCell ref="BT36:BV36"/>
    <mergeCell ref="BW36:BY36"/>
    <mergeCell ref="BZ36:CB36"/>
    <mergeCell ref="E37:H37"/>
    <mergeCell ref="I37:K37"/>
    <mergeCell ref="L37:N37"/>
    <mergeCell ref="O37:Q37"/>
    <mergeCell ref="R37:T37"/>
    <mergeCell ref="AV36:AX36"/>
    <mergeCell ref="AY36:BA36"/>
    <mergeCell ref="BB36:BD36"/>
    <mergeCell ref="BE36:BG36"/>
    <mergeCell ref="BH36:BJ36"/>
    <mergeCell ref="BK36:BM36"/>
    <mergeCell ref="AD36:AF36"/>
    <mergeCell ref="AG36:AI36"/>
    <mergeCell ref="AJ36:AL36"/>
    <mergeCell ref="AM36:AO36"/>
    <mergeCell ref="AP36:AR36"/>
    <mergeCell ref="AS36:AU36"/>
    <mergeCell ref="BW35:BY35"/>
    <mergeCell ref="BZ35:CB35"/>
    <mergeCell ref="E36:H36"/>
    <mergeCell ref="I36:K36"/>
    <mergeCell ref="L36:N36"/>
    <mergeCell ref="O36:Q36"/>
    <mergeCell ref="R36:T36"/>
    <mergeCell ref="U36:W36"/>
    <mergeCell ref="X36:Z36"/>
    <mergeCell ref="AA36:AC36"/>
    <mergeCell ref="BE35:BG35"/>
    <mergeCell ref="BH35:BJ35"/>
    <mergeCell ref="BK35:BM35"/>
    <mergeCell ref="BN35:BP35"/>
    <mergeCell ref="BQ35:BS35"/>
    <mergeCell ref="BT35:BV35"/>
    <mergeCell ref="AM35:AO35"/>
    <mergeCell ref="AP35:AR35"/>
    <mergeCell ref="AS35:AU35"/>
    <mergeCell ref="AV35:AX35"/>
    <mergeCell ref="AY35:BA35"/>
    <mergeCell ref="BB35:BD35"/>
    <mergeCell ref="U35:W35"/>
    <mergeCell ref="X35:Z35"/>
    <mergeCell ref="AA35:AC35"/>
    <mergeCell ref="AD35:AF35"/>
    <mergeCell ref="AG35:AI35"/>
    <mergeCell ref="AJ35:AL35"/>
    <mergeCell ref="B35:D38"/>
    <mergeCell ref="E35:H35"/>
    <mergeCell ref="I35:K35"/>
    <mergeCell ref="L35:N35"/>
    <mergeCell ref="O35:Q35"/>
    <mergeCell ref="R35:T35"/>
    <mergeCell ref="C27:D27"/>
    <mergeCell ref="B30:D30"/>
    <mergeCell ref="E30:H30"/>
    <mergeCell ref="B31:D31"/>
    <mergeCell ref="E31:H31"/>
    <mergeCell ref="B32:C34"/>
    <mergeCell ref="E32:H32"/>
    <mergeCell ref="E33:H33"/>
    <mergeCell ref="E34:H34"/>
    <mergeCell ref="BZ13:CB13"/>
    <mergeCell ref="C14:C16"/>
    <mergeCell ref="B17:B29"/>
    <mergeCell ref="C17:F18"/>
    <mergeCell ref="G17:H17"/>
    <mergeCell ref="C19:D19"/>
    <mergeCell ref="C20:D20"/>
    <mergeCell ref="C21:D21"/>
    <mergeCell ref="C25:D25"/>
    <mergeCell ref="C26:D26"/>
    <mergeCell ref="BH13:BJ13"/>
    <mergeCell ref="BK13:BM13"/>
    <mergeCell ref="BN13:BP13"/>
    <mergeCell ref="BQ13:BS13"/>
    <mergeCell ref="BT13:BV13"/>
    <mergeCell ref="BW13:BY13"/>
    <mergeCell ref="AP13:AR13"/>
    <mergeCell ref="AS13:AU13"/>
    <mergeCell ref="AV13:AX13"/>
    <mergeCell ref="AY13:BA13"/>
    <mergeCell ref="BB13:BD13"/>
    <mergeCell ref="BE13:BG13"/>
    <mergeCell ref="X13:Z13"/>
    <mergeCell ref="AA13:AC13"/>
    <mergeCell ref="AD13:AF13"/>
    <mergeCell ref="AG13:AI13"/>
    <mergeCell ref="AJ13:AL13"/>
    <mergeCell ref="AM13:AO13"/>
    <mergeCell ref="E13:H13"/>
    <mergeCell ref="I13:K13"/>
    <mergeCell ref="L13:N13"/>
    <mergeCell ref="O13:Q13"/>
    <mergeCell ref="R13:T13"/>
    <mergeCell ref="U13:W13"/>
    <mergeCell ref="BT9:BV9"/>
    <mergeCell ref="BW9:BY9"/>
    <mergeCell ref="BZ9:CB9"/>
    <mergeCell ref="E10:F10"/>
    <mergeCell ref="E11:F11"/>
    <mergeCell ref="E12:F12"/>
    <mergeCell ref="BB9:BD9"/>
    <mergeCell ref="BE9:BG9"/>
    <mergeCell ref="BH9:BJ9"/>
    <mergeCell ref="BK9:BM9"/>
    <mergeCell ref="BN9:BP9"/>
    <mergeCell ref="BQ9:BS9"/>
    <mergeCell ref="AJ9:AL9"/>
    <mergeCell ref="AM9:AO9"/>
    <mergeCell ref="AP9:AR9"/>
    <mergeCell ref="AS9:AU9"/>
    <mergeCell ref="AV9:AX9"/>
    <mergeCell ref="AY9:BA9"/>
    <mergeCell ref="R9:T9"/>
    <mergeCell ref="U9:W9"/>
    <mergeCell ref="X9:Z9"/>
    <mergeCell ref="AA9:AC9"/>
    <mergeCell ref="AD9:AF9"/>
    <mergeCell ref="AG9:AI9"/>
    <mergeCell ref="BW3:BY3"/>
    <mergeCell ref="BZ3:CB3"/>
    <mergeCell ref="B6:B16"/>
    <mergeCell ref="E6:F6"/>
    <mergeCell ref="E7:F7"/>
    <mergeCell ref="E8:F8"/>
    <mergeCell ref="E9:F9"/>
    <mergeCell ref="G9:H9"/>
    <mergeCell ref="I9:K9"/>
    <mergeCell ref="L9:N9"/>
    <mergeCell ref="BE3:BG3"/>
    <mergeCell ref="BH3:BJ3"/>
    <mergeCell ref="BK3:BM3"/>
    <mergeCell ref="BN3:BP3"/>
    <mergeCell ref="BQ3:BS3"/>
    <mergeCell ref="BT3:BV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A1:T2"/>
    <mergeCell ref="A3:A49"/>
    <mergeCell ref="B3:D5"/>
    <mergeCell ref="E3:F5"/>
    <mergeCell ref="G3:H5"/>
    <mergeCell ref="I3:K3"/>
    <mergeCell ref="L3:N3"/>
    <mergeCell ref="O3:Q3"/>
    <mergeCell ref="R3:T3"/>
    <mergeCell ref="O9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 СТЗ</vt:lpstr>
      <vt:lpstr>ПС Северская</vt:lpstr>
      <vt:lpstr>ПС Агат</vt:lpstr>
      <vt:lpstr>ПС Комплекс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2016-06-22T06:38:35Z</dcterms:modified>
</cp:coreProperties>
</file>