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205" activeTab="0"/>
  </bookViews>
  <sheets>
    <sheet name="ОГВС Тариф 2016" sheetId="1" r:id="rId1"/>
    <sheet name="Лист2" sheetId="2" r:id="rId2"/>
    <sheet name="Лист3" sheetId="3" r:id="rId3"/>
  </sheets>
  <externalReferences>
    <externalReference r:id="rId6"/>
  </externalReferences>
  <definedNames>
    <definedName name="double_rate_tariff">'[1]Титульный'!$F$35</definedName>
    <definedName name="kind_of_tariff_unit">'[1]TEHSHEET'!$J$7:$J$8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<sst xmlns="http://schemas.openxmlformats.org/spreadsheetml/2006/main" count="196" uniqueCount="142">
  <si>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</si>
  <si>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</si>
  <si>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Вид регулируемой деятельности</t>
  </si>
  <si>
    <t>тыс.руб.</t>
  </si>
  <si>
    <t>%</t>
  </si>
  <si>
    <t>Тариф</t>
  </si>
  <si>
    <t>Единица измерения ставки за содержание (гр.5)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</si>
  <si>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</si>
  <si>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</si>
  <si>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</si>
  <si>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</si>
  <si>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</si>
  <si>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</si>
  <si>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</si>
  <si>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</si>
  <si>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</si>
  <si>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</si>
  <si>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</si>
  <si>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</si>
  <si>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</si>
  <si>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</si>
  <si>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</si>
  <si>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</si>
  <si>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</si>
  <si>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</si>
  <si>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</si>
  <si>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</si>
  <si>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</si>
  <si>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</si>
  <si>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</si>
  <si>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</si>
  <si>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</si>
  <si>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</si>
  <si>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</si>
  <si>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</si>
  <si>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</si>
  <si>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</si>
  <si>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</si>
  <si>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</si>
  <si>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</si>
  <si>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</si>
  <si>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</si>
  <si>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</si>
  <si>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</si>
  <si>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</si>
  <si>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</si>
  <si>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</si>
  <si>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тыс.руб./куб.м/ч/мес</t>
  </si>
  <si>
    <t>РЭК СО</t>
  </si>
  <si>
    <t>тыс.руб./Гкал/ч/мес</t>
  </si>
  <si>
    <t>Добавить поставщика тепловой энергии</t>
  </si>
  <si>
    <t xml:space="preserve">   Стандарты раскрытия информации в сфере горячего водоснабжения, утвержденные </t>
  </si>
  <si>
    <t xml:space="preserve">                          постановлением Правительства РФ от 17.01.2013г. № 6</t>
  </si>
  <si>
    <t>Наименование юрлица</t>
  </si>
  <si>
    <t>Ф.И.О. руководителя</t>
  </si>
  <si>
    <t>Зуев Михаил Васильевич</t>
  </si>
  <si>
    <t>Регистрационный номер</t>
  </si>
  <si>
    <t>№1026601606118</t>
  </si>
  <si>
    <t>юридического  лица</t>
  </si>
  <si>
    <t>Почтовый адрес</t>
  </si>
  <si>
    <t>г.Полевской Вершинина д.7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</si>
  <si>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</si>
  <si>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</si>
  <si>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</si>
  <si>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</si>
  <si>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http://www.tmk-group.ru/stz_vod.php</t>
  </si>
  <si>
    <t>Адрес электронной почты</t>
  </si>
  <si>
    <t xml:space="preserve">Режим работы </t>
  </si>
  <si>
    <t>Пн-четв. С 8-00 до 17-15 ; пятн. С 8-00 до 16-00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</si>
  <si>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</si>
  <si>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</si>
  <si>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</si>
  <si>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</si>
  <si>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</si>
  <si>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Реквизиты (дата, номер) решения об утверждении</t>
  </si>
  <si>
    <t>Источник официального опубликования решения</t>
  </si>
  <si>
    <t>тарифа на подключение к ЦСГВС</t>
  </si>
  <si>
    <t>нет</t>
  </si>
  <si>
    <t xml:space="preserve">Срок действия установленного тарифа на </t>
  </si>
  <si>
    <t>подключение к ЦСГВС</t>
  </si>
  <si>
    <t>об установлении тарифа на подключение</t>
  </si>
  <si>
    <t xml:space="preserve">к ЦСГВС </t>
  </si>
  <si>
    <t>подключение  к ЦСГВС</t>
  </si>
  <si>
    <t xml:space="preserve">                             Форма 1.4. Информация о тарифах на подключение   к ЦСГВС </t>
  </si>
  <si>
    <t>Форма 1.2.</t>
  </si>
  <si>
    <t>TalashmanovAV@stw.ru</t>
  </si>
  <si>
    <t>Одноставочный тариф. С НДС</t>
  </si>
  <si>
    <t>Одноставочный тариф, с НДС</t>
  </si>
  <si>
    <t>WWW.pravo.gov66.ru</t>
  </si>
  <si>
    <t xml:space="preserve">  -</t>
  </si>
  <si>
    <t xml:space="preserve">                             Форма 1.1 Общая информация о ПАО"Северский трубный завод"</t>
  </si>
  <si>
    <t xml:space="preserve">                                                    деятельности ПАО"Северский трубный завод"</t>
  </si>
  <si>
    <t>Публичное акционерное общество "Северский трубный завод"</t>
  </si>
  <si>
    <t>Горячее водоснабжение (ОГВС)</t>
  </si>
  <si>
    <t>01.01.2016</t>
  </si>
  <si>
    <t>01.07.2016</t>
  </si>
  <si>
    <t>30.06.2016</t>
  </si>
  <si>
    <t>31.12.2016</t>
  </si>
  <si>
    <t>206-ПК</t>
  </si>
  <si>
    <t>10.12.2015</t>
  </si>
  <si>
    <t>№6644 от 17.12.15г.</t>
  </si>
  <si>
    <t>Информация о тарифах на горячую воду (горячее водоснабжение) в открытых системах теплоснабжения</t>
  </si>
  <si>
    <t>Публичное  акционерное общество                                     "Северский трубный завод"</t>
  </si>
  <si>
    <t xml:space="preserve">  </t>
  </si>
  <si>
    <t>Наличие инвестиционной программы</t>
  </si>
  <si>
    <t>Распоряжение Правительства от 29.10.2015г. № 1155-РП "Об внесении изменений в РП СО от 13.08.2012г. №1597-РП на 2013-2017 годы"</t>
  </si>
  <si>
    <t>Параметры расчета расходов</t>
  </si>
  <si>
    <t>Единица</t>
  </si>
  <si>
    <t>измерения</t>
  </si>
  <si>
    <t>Долгосрочные параметры регулирования</t>
  </si>
  <si>
    <t>2016 год</t>
  </si>
  <si>
    <t>2017 год</t>
  </si>
  <si>
    <t>2018 год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</si>
  <si>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Операционные (подконтрольные )расходы</t>
    </r>
  </si>
  <si>
    <t>3)_Индекс изменения количества активов</t>
  </si>
  <si>
    <t>4)_Неподконтрольные расходы</t>
  </si>
  <si>
    <t>8)_Корректировка с целью учета отклонения фактических значений параметров расчета тарифов от значений, учтенных при установлении тарифов</t>
  </si>
  <si>
    <t>9)_Корректировка с учетом надежности и качества реализуемых товаров (оказываемых услуг), подлежащая учету в НВВ</t>
  </si>
  <si>
    <t>10)_Корректировка  НВВ в связи с изменением (невыполнением ) инвестиционной программы</t>
  </si>
  <si>
    <t>11)_Корректировка,   подлежащая учету в НВВ и учитывающая отклонение фактических показателей энергосбережения и повышения энергетической эффективности от установленных плановых  (расчетных) показателей и отклонение сроков реализации программы в области энергосбережения  энергосбережения и повышения энергетической эффективности от установленных сроковреализации такой программы</t>
  </si>
  <si>
    <t>т.м3</t>
  </si>
  <si>
    <r>
      <t>12)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Необходимая валовая выручка</t>
    </r>
  </si>
  <si>
    <t>01.01.2017</t>
  </si>
  <si>
    <t>31.12.2017</t>
  </si>
  <si>
    <t>01.01.2018</t>
  </si>
  <si>
    <t>31.12.2018</t>
  </si>
  <si>
    <r>
      <t>2)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Индекс потребительских цен на расчетный период регулирования  (ИПЦ)</t>
    </r>
  </si>
  <si>
    <r>
      <t>5)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расходы на приобретение энергетических ресурсов, холодной  и теплоносителя</t>
    </r>
  </si>
  <si>
    <r>
      <t>5.1.)</t>
    </r>
    <r>
      <rPr>
        <sz val="14"/>
        <color indexed="9"/>
        <rFont val="Times New Roman"/>
        <family val="1"/>
      </rPr>
      <t xml:space="preserve">_в т.ч. </t>
    </r>
    <r>
      <rPr>
        <sz val="14"/>
        <rFont val="Times New Roman"/>
        <family val="1"/>
      </rPr>
      <t>расходы на покупаемую электрическую энергию (мощность), используемую в технологическом процессе</t>
    </r>
  </si>
  <si>
    <r>
      <t>6)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 xml:space="preserve"> прибыль</t>
    </r>
  </si>
  <si>
    <r>
      <t>7)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 xml:space="preserve"> Результаты деятельности до перехода к регулированию цен (тарифов) на основе долгосрочных параметров регулирования</t>
    </r>
  </si>
  <si>
    <r>
      <t>13)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 xml:space="preserve">Объем отпуска горячей воды </t>
    </r>
  </si>
  <si>
    <t>Год</t>
  </si>
  <si>
    <t>Долгосрочные параметры регулирования тарифов, устанавливаемые на долгосрочный период регулирования для формирования тарифов на горячую воду в открытых системах теплоснабжения (горячее водоснабжение) с использованием метода индексации установленных тарифов.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</si>
  <si>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</si>
  <si>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</si>
  <si>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</si>
  <si>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</t>
  </si>
  <si>
    <t>Показатели энергосбережения и энергетической эффективности</t>
  </si>
  <si>
    <t>Реализация программ в области  энергосбережения и повышения энергетической эффективности</t>
  </si>
  <si>
    <t>Динамика изменения расходов на топливо</t>
  </si>
  <si>
    <t>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</si>
</sst>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"/>
  </numFmts>
  <fonts count="76"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sz val="9"/>
      <color indexed="9"/>
      <name val="Tahoma"/>
      <family val="2"/>
    </font>
    <font>
      <b/>
      <sz val="14"/>
      <name val="Tahoma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9"/>
      <color indexed="10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color indexed="9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17"/>
      <name val="Tahoma"/>
      <family val="2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4"/>
      <color indexed="8"/>
      <name val="Times New Roman"/>
      <family val="1"/>
    </font>
    <font>
      <b/>
      <sz val="9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sz val="14"/>
      <color theme="1"/>
      <name val="Tahoma"/>
      <family val="2"/>
    </font>
    <font>
      <sz val="14"/>
      <color theme="1"/>
      <name val="Times New Roman"/>
      <family val="1"/>
    </font>
    <font>
      <b/>
      <sz val="9"/>
      <color theme="0" tint="-0.3499799966812134"/>
      <name val="Tahoma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Down">
        <fgColor indexed="22"/>
        <bgColor theme="0" tint="-0.349979996681213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0" borderId="0" xfId="0" applyFont="1" applyAlignment="1">
      <alignment vertical="top"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2" fillId="33" borderId="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34" borderId="12" xfId="57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center" vertical="center" wrapText="1"/>
      <protection/>
    </xf>
    <xf numFmtId="0" fontId="3" fillId="34" borderId="12" xfId="58" applyFont="1" applyFill="1" applyBorder="1" applyAlignment="1" applyProtection="1">
      <alignment horizontal="center" vertical="center" wrapText="1"/>
      <protection/>
    </xf>
    <xf numFmtId="49" fontId="14" fillId="33" borderId="13" xfId="50" applyNumberFormat="1" applyFont="1" applyFill="1" applyBorder="1" applyAlignment="1" applyProtection="1">
      <alignment horizontal="center" vertical="center" wrapText="1"/>
      <protection/>
    </xf>
    <xf numFmtId="49" fontId="3" fillId="33" borderId="14" xfId="60" applyNumberFormat="1" applyFont="1" applyFill="1" applyBorder="1" applyAlignment="1" applyProtection="1">
      <alignment horizontal="center" vertical="center" wrapText="1"/>
      <protection/>
    </xf>
    <xf numFmtId="49" fontId="3" fillId="33" borderId="11" xfId="60" applyNumberFormat="1" applyFont="1" applyFill="1" applyBorder="1" applyAlignment="1" applyProtection="1">
      <alignment horizontal="center" vertical="center" wrapText="1"/>
      <protection/>
    </xf>
    <xf numFmtId="0" fontId="15" fillId="0" borderId="15" xfId="60" applyFont="1" applyFill="1" applyBorder="1" applyAlignment="1" applyProtection="1">
      <alignment horizontal="left" vertical="center" wrapText="1"/>
      <protection/>
    </xf>
    <xf numFmtId="0" fontId="3" fillId="0" borderId="16" xfId="42" applyNumberFormat="1" applyFont="1" applyFill="1" applyBorder="1" applyAlignment="1" applyProtection="1">
      <alignment horizontal="center" vertical="center" wrapText="1"/>
      <protection/>
    </xf>
    <xf numFmtId="4" fontId="3" fillId="33" borderId="16" xfId="42" applyNumberFormat="1" applyFont="1" applyFill="1" applyBorder="1" applyAlignment="1" applyProtection="1">
      <alignment horizontal="right" vertical="center" wrapText="1"/>
      <protection/>
    </xf>
    <xf numFmtId="4" fontId="3" fillId="35" borderId="16" xfId="42" applyNumberFormat="1" applyFont="1" applyFill="1" applyBorder="1" applyAlignment="1" applyProtection="1">
      <alignment horizontal="right" vertical="center" wrapText="1"/>
      <protection locked="0"/>
    </xf>
    <xf numFmtId="0" fontId="16" fillId="36" borderId="14" xfId="0" applyFont="1" applyFill="1" applyBorder="1" applyAlignment="1" applyProtection="1">
      <alignment horizontal="left" vertical="center"/>
      <protection/>
    </xf>
    <xf numFmtId="0" fontId="16" fillId="36" borderId="11" xfId="0" applyFont="1" applyFill="1" applyBorder="1" applyAlignment="1" applyProtection="1">
      <alignment horizontal="left" vertical="center"/>
      <protection/>
    </xf>
    <xf numFmtId="0" fontId="16" fillId="36" borderId="11" xfId="0" applyFont="1" applyFill="1" applyBorder="1" applyAlignment="1" applyProtection="1">
      <alignment vertical="center"/>
      <protection/>
    </xf>
    <xf numFmtId="0" fontId="16" fillId="36" borderId="15" xfId="0" applyFont="1" applyFill="1" applyBorder="1" applyAlignment="1" applyProtection="1">
      <alignment horizontal="left" vertical="center"/>
      <protection/>
    </xf>
    <xf numFmtId="0" fontId="3" fillId="35" borderId="16" xfId="42" applyNumberFormat="1" applyFont="1" applyFill="1" applyBorder="1" applyAlignment="1" applyProtection="1">
      <alignment horizontal="center" vertical="center" wrapText="1"/>
      <protection locked="0"/>
    </xf>
    <xf numFmtId="0" fontId="17" fillId="36" borderId="11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9" fillId="0" borderId="17" xfId="42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9" fillId="0" borderId="0" xfId="42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42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top"/>
    </xf>
    <xf numFmtId="0" fontId="27" fillId="0" borderId="17" xfId="0" applyFont="1" applyBorder="1" applyAlignment="1">
      <alignment horizontal="left" wrapText="1"/>
    </xf>
    <xf numFmtId="0" fontId="21" fillId="0" borderId="17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14" xfId="60" applyFont="1" applyFill="1" applyBorder="1" applyAlignment="1" applyProtection="1">
      <alignment horizontal="left" vertical="center" wrapText="1"/>
      <protection/>
    </xf>
    <xf numFmtId="49" fontId="3" fillId="35" borderId="19" xfId="42" applyNumberFormat="1" applyFont="1" applyFill="1" applyBorder="1" applyAlignment="1" applyProtection="1">
      <alignment horizontal="left" vertical="center" wrapText="1"/>
      <protection locked="0"/>
    </xf>
    <xf numFmtId="49" fontId="3" fillId="35" borderId="20" xfId="42" applyNumberFormat="1" applyFont="1" applyFill="1" applyBorder="1" applyAlignment="1" applyProtection="1">
      <alignment horizontal="left" vertical="center" wrapText="1"/>
      <protection locked="0"/>
    </xf>
    <xf numFmtId="49" fontId="3" fillId="35" borderId="21" xfId="42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2"/>
    </xf>
    <xf numFmtId="0" fontId="70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0" xfId="42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42" applyBorder="1" applyAlignment="1" applyProtection="1">
      <alignment horizontal="center" wrapText="1"/>
      <protection/>
    </xf>
    <xf numFmtId="0" fontId="1" fillId="0" borderId="22" xfId="0" applyFont="1" applyBorder="1" applyAlignment="1">
      <alignment horizontal="justify" vertical="top" wrapText="1"/>
    </xf>
    <xf numFmtId="0" fontId="2" fillId="0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wrapText="1"/>
    </xf>
    <xf numFmtId="49" fontId="3" fillId="35" borderId="28" xfId="42" applyNumberFormat="1" applyFont="1" applyFill="1" applyBorder="1" applyAlignment="1" applyProtection="1">
      <alignment horizontal="left" vertical="center" wrapText="1"/>
      <protection locked="0"/>
    </xf>
    <xf numFmtId="49" fontId="3" fillId="35" borderId="29" xfId="42" applyNumberFormat="1" applyFont="1" applyFill="1" applyBorder="1" applyAlignment="1" applyProtection="1">
      <alignment horizontal="left" vertical="center" wrapText="1"/>
      <protection locked="0"/>
    </xf>
    <xf numFmtId="49" fontId="3" fillId="35" borderId="30" xfId="42" applyNumberFormat="1" applyFont="1" applyFill="1" applyBorder="1" applyAlignment="1" applyProtection="1">
      <alignment horizontal="left" vertical="center" wrapText="1"/>
      <protection locked="0"/>
    </xf>
    <xf numFmtId="49" fontId="3" fillId="37" borderId="31" xfId="60" applyNumberFormat="1" applyFont="1" applyFill="1" applyBorder="1" applyAlignment="1" applyProtection="1">
      <alignment horizontal="left" vertical="center" wrapText="1"/>
      <protection locked="0"/>
    </xf>
    <xf numFmtId="49" fontId="3" fillId="37" borderId="32" xfId="60" applyNumberFormat="1" applyFont="1" applyFill="1" applyBorder="1" applyAlignment="1" applyProtection="1">
      <alignment horizontal="left" vertical="center" wrapText="1"/>
      <protection locked="0"/>
    </xf>
    <xf numFmtId="49" fontId="3" fillId="37" borderId="33" xfId="6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0" applyFont="1" applyFill="1" applyBorder="1" applyAlignment="1" applyProtection="1">
      <alignment horizontal="left" vertical="center" wrapText="1"/>
      <protection/>
    </xf>
    <xf numFmtId="0" fontId="3" fillId="33" borderId="34" xfId="60" applyNumberFormat="1" applyFont="1" applyFill="1" applyBorder="1" applyAlignment="1" applyProtection="1">
      <alignment horizontal="center" vertical="center" wrapText="1"/>
      <protection/>
    </xf>
    <xf numFmtId="0" fontId="3" fillId="33" borderId="35" xfId="60" applyNumberFormat="1" applyFont="1" applyFill="1" applyBorder="1" applyAlignment="1" applyProtection="1">
      <alignment horizontal="center" vertical="center" wrapText="1"/>
      <protection/>
    </xf>
    <xf numFmtId="0" fontId="3" fillId="33" borderId="36" xfId="60" applyNumberFormat="1" applyFont="1" applyFill="1" applyBorder="1" applyAlignment="1" applyProtection="1">
      <alignment horizontal="center" vertical="center" wrapText="1"/>
      <protection/>
    </xf>
    <xf numFmtId="0" fontId="3" fillId="0" borderId="14" xfId="60" applyFont="1" applyFill="1" applyBorder="1" applyAlignment="1" applyProtection="1">
      <alignment horizontal="left" vertical="center" wrapText="1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3" fillId="0" borderId="15" xfId="60" applyFont="1" applyFill="1" applyBorder="1" applyAlignment="1" applyProtection="1">
      <alignment horizontal="left" vertical="center" wrapText="1"/>
      <protection/>
    </xf>
    <xf numFmtId="49" fontId="3" fillId="38" borderId="19" xfId="59" applyNumberFormat="1" applyFont="1" applyFill="1" applyBorder="1" applyAlignment="1" applyProtection="1">
      <alignment horizontal="center" vertical="center" wrapText="1"/>
      <protection locked="0"/>
    </xf>
    <xf numFmtId="49" fontId="3" fillId="38" borderId="20" xfId="59" applyNumberFormat="1" applyFont="1" applyFill="1" applyBorder="1" applyAlignment="1" applyProtection="1">
      <alignment horizontal="center" vertical="center" wrapText="1"/>
      <protection locked="0"/>
    </xf>
    <xf numFmtId="49" fontId="3" fillId="38" borderId="21" xfId="59" applyNumberFormat="1" applyFont="1" applyFill="1" applyBorder="1" applyAlignment="1" applyProtection="1">
      <alignment horizontal="center" vertical="center" wrapText="1"/>
      <protection locked="0"/>
    </xf>
    <xf numFmtId="49" fontId="9" fillId="35" borderId="18" xfId="42" applyNumberFormat="1" applyFill="1" applyBorder="1" applyAlignment="1" applyProtection="1">
      <alignment horizontal="center" vertical="center" wrapText="1"/>
      <protection locked="0"/>
    </xf>
    <xf numFmtId="49" fontId="9" fillId="35" borderId="37" xfId="42" applyNumberFormat="1" applyFill="1" applyBorder="1" applyAlignment="1" applyProtection="1">
      <alignment horizontal="center" vertical="center" wrapText="1"/>
      <protection locked="0"/>
    </xf>
    <xf numFmtId="0" fontId="3" fillId="33" borderId="19" xfId="60" applyNumberFormat="1" applyFont="1" applyFill="1" applyBorder="1" applyAlignment="1" applyProtection="1">
      <alignment horizontal="center" vertical="center" wrapText="1"/>
      <protection/>
    </xf>
    <xf numFmtId="0" fontId="3" fillId="33" borderId="20" xfId="60" applyNumberFormat="1" applyFont="1" applyFill="1" applyBorder="1" applyAlignment="1" applyProtection="1">
      <alignment horizontal="center" vertical="center" wrapText="1"/>
      <protection/>
    </xf>
    <xf numFmtId="0" fontId="3" fillId="33" borderId="21" xfId="60" applyNumberFormat="1" applyFont="1" applyFill="1" applyBorder="1" applyAlignment="1" applyProtection="1">
      <alignment horizontal="center" vertical="center" wrapText="1"/>
      <protection/>
    </xf>
    <xf numFmtId="0" fontId="3" fillId="34" borderId="16" xfId="57" applyFont="1" applyFill="1" applyBorder="1" applyAlignment="1" applyProtection="1">
      <alignment horizontal="center" vertical="center" wrapText="1"/>
      <protection/>
    </xf>
    <xf numFmtId="0" fontId="0" fillId="34" borderId="16" xfId="57" applyFont="1" applyFill="1" applyBorder="1" applyAlignment="1" applyProtection="1">
      <alignment horizontal="center" vertical="center" wrapText="1"/>
      <protection/>
    </xf>
    <xf numFmtId="0" fontId="3" fillId="34" borderId="12" xfId="57" applyFont="1" applyFill="1" applyBorder="1" applyAlignment="1" applyProtection="1">
      <alignment horizontal="center" vertical="center" wrapText="1"/>
      <protection/>
    </xf>
    <xf numFmtId="0" fontId="18" fillId="0" borderId="38" xfId="61" applyFont="1" applyBorder="1" applyAlignment="1">
      <alignment horizontal="center" vertical="center" wrapText="1"/>
      <protection/>
    </xf>
    <xf numFmtId="0" fontId="3" fillId="33" borderId="16" xfId="60" applyFont="1" applyFill="1" applyBorder="1" applyAlignment="1" applyProtection="1">
      <alignment horizontal="center" vertical="center" wrapText="1"/>
      <protection/>
    </xf>
    <xf numFmtId="0" fontId="3" fillId="33" borderId="12" xfId="60" applyFont="1" applyFill="1" applyBorder="1" applyAlignment="1" applyProtection="1">
      <alignment horizontal="center" vertical="center" wrapText="1"/>
      <protection/>
    </xf>
    <xf numFmtId="0" fontId="3" fillId="0" borderId="28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center" vertical="center" wrapText="1"/>
      <protection/>
    </xf>
    <xf numFmtId="0" fontId="3" fillId="0" borderId="33" xfId="50" applyFont="1" applyFill="1" applyBorder="1" applyAlignment="1" applyProtection="1">
      <alignment horizontal="center" vertical="center" wrapText="1"/>
      <protection/>
    </xf>
    <xf numFmtId="0" fontId="3" fillId="0" borderId="29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0" fontId="3" fillId="0" borderId="31" xfId="50" applyFont="1" applyFill="1" applyBorder="1" applyAlignment="1" applyProtection="1">
      <alignment horizontal="center" vertical="center" wrapText="1"/>
      <protection/>
    </xf>
    <xf numFmtId="0" fontId="3" fillId="0" borderId="39" xfId="50" applyFont="1" applyFill="1" applyBorder="1" applyAlignment="1" applyProtection="1">
      <alignment horizontal="center" vertical="center" wrapText="1"/>
      <protection/>
    </xf>
    <xf numFmtId="0" fontId="3" fillId="0" borderId="40" xfId="50" applyFont="1" applyFill="1" applyBorder="1" applyAlignment="1" applyProtection="1">
      <alignment horizontal="center" vertical="center" wrapText="1"/>
      <protection/>
    </xf>
    <xf numFmtId="0" fontId="3" fillId="0" borderId="41" xfId="50" applyFont="1" applyFill="1" applyBorder="1" applyAlignment="1" applyProtection="1">
      <alignment horizontal="center" vertical="center" wrapText="1"/>
      <protection/>
    </xf>
    <xf numFmtId="0" fontId="0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42" xfId="50" applyFont="1" applyFill="1" applyBorder="1" applyAlignment="1" applyProtection="1">
      <alignment horizontal="center" vertical="center" wrapText="1"/>
      <protection/>
    </xf>
    <xf numFmtId="0" fontId="0" fillId="33" borderId="16" xfId="55" applyNumberFormat="1" applyFont="1" applyFill="1" applyBorder="1" applyAlignment="1" applyProtection="1">
      <alignment horizontal="center" vertical="center" wrapText="1"/>
      <protection/>
    </xf>
    <xf numFmtId="0" fontId="3" fillId="33" borderId="16" xfId="55" applyNumberFormat="1" applyFont="1" applyFill="1" applyBorder="1" applyAlignment="1" applyProtection="1">
      <alignment horizontal="center" vertical="center" wrapText="1"/>
      <protection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3" fillId="34" borderId="16" xfId="58" applyFont="1" applyFill="1" applyBorder="1" applyAlignment="1" applyProtection="1">
      <alignment horizontal="center" vertical="center" wrapText="1"/>
      <protection/>
    </xf>
    <xf numFmtId="0" fontId="3" fillId="34" borderId="12" xfId="58" applyFont="1" applyFill="1" applyBorder="1" applyAlignment="1" applyProtection="1">
      <alignment horizontal="center" vertical="center" wrapText="1"/>
      <protection/>
    </xf>
    <xf numFmtId="0" fontId="0" fillId="34" borderId="16" xfId="56" applyFont="1" applyFill="1" applyBorder="1" applyAlignment="1" applyProtection="1">
      <alignment horizontal="center" vertical="center" wrapText="1"/>
      <protection/>
    </xf>
    <xf numFmtId="0" fontId="3" fillId="34" borderId="16" xfId="56" applyFont="1" applyFill="1" applyBorder="1" applyAlignment="1" applyProtection="1">
      <alignment horizontal="center" vertical="center" wrapText="1"/>
      <protection/>
    </xf>
    <xf numFmtId="0" fontId="3" fillId="34" borderId="12" xfId="56" applyFont="1" applyFill="1" applyBorder="1" applyAlignment="1" applyProtection="1">
      <alignment horizontal="center" vertical="center" wrapText="1"/>
      <protection/>
    </xf>
    <xf numFmtId="0" fontId="3" fillId="0" borderId="16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49" fontId="3" fillId="35" borderId="37" xfId="42" applyNumberFormat="1" applyFont="1" applyFill="1" applyBorder="1" applyAlignment="1" applyProtection="1">
      <alignment horizontal="center" vertical="center" wrapText="1"/>
      <protection locked="0"/>
    </xf>
    <xf numFmtId="49" fontId="3" fillId="35" borderId="22" xfId="42" applyNumberFormat="1" applyFont="1" applyFill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>
      <alignment horizontal="justify" vertical="top" wrapText="1"/>
    </xf>
    <xf numFmtId="2" fontId="45" fillId="0" borderId="22" xfId="0" applyNumberFormat="1" applyFont="1" applyFill="1" applyBorder="1" applyAlignment="1">
      <alignment horizontal="center" vertical="top"/>
    </xf>
    <xf numFmtId="0" fontId="72" fillId="0" borderId="17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top"/>
    </xf>
    <xf numFmtId="0" fontId="19" fillId="0" borderId="17" xfId="0" applyFont="1" applyBorder="1" applyAlignment="1">
      <alignment horizontal="center"/>
    </xf>
    <xf numFmtId="0" fontId="45" fillId="39" borderId="17" xfId="0" applyFont="1" applyFill="1" applyBorder="1" applyAlignment="1">
      <alignment horizontal="justify" vertical="top" wrapText="1"/>
    </xf>
    <xf numFmtId="2" fontId="45" fillId="39" borderId="22" xfId="0" applyNumberFormat="1" applyFont="1" applyFill="1" applyBorder="1" applyAlignment="1">
      <alignment horizontal="center" vertical="top"/>
    </xf>
    <xf numFmtId="0" fontId="72" fillId="39" borderId="17" xfId="0" applyFont="1" applyFill="1" applyBorder="1" applyAlignment="1">
      <alignment horizontal="center"/>
    </xf>
    <xf numFmtId="0" fontId="48" fillId="39" borderId="17" xfId="0" applyFont="1" applyFill="1" applyBorder="1" applyAlignment="1">
      <alignment horizontal="center" vertical="top"/>
    </xf>
    <xf numFmtId="0" fontId="19" fillId="39" borderId="17" xfId="0" applyFont="1" applyFill="1" applyBorder="1" applyAlignment="1">
      <alignment horizontal="center"/>
    </xf>
    <xf numFmtId="0" fontId="49" fillId="0" borderId="24" xfId="0" applyFont="1" applyBorder="1" applyAlignment="1">
      <alignment vertical="top"/>
    </xf>
    <xf numFmtId="0" fontId="25" fillId="0" borderId="22" xfId="0" applyFont="1" applyBorder="1" applyAlignment="1">
      <alignment/>
    </xf>
    <xf numFmtId="0" fontId="49" fillId="0" borderId="2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43" xfId="0" applyFill="1" applyBorder="1" applyAlignment="1">
      <alignment/>
    </xf>
    <xf numFmtId="0" fontId="3" fillId="33" borderId="44" xfId="60" applyNumberFormat="1" applyFont="1" applyFill="1" applyBorder="1" applyAlignment="1" applyProtection="1">
      <alignment horizontal="center" vertical="center" wrapText="1"/>
      <protection/>
    </xf>
    <xf numFmtId="0" fontId="3" fillId="35" borderId="11" xfId="42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42" applyNumberFormat="1" applyFont="1" applyFill="1" applyBorder="1" applyAlignment="1" applyProtection="1">
      <alignment horizontal="right" vertical="center" wrapText="1"/>
      <protection/>
    </xf>
    <xf numFmtId="4" fontId="3" fillId="35" borderId="11" xfId="42" applyNumberFormat="1" applyFont="1" applyFill="1" applyBorder="1" applyAlignment="1" applyProtection="1">
      <alignment horizontal="right" vertical="center" wrapText="1"/>
      <protection locked="0"/>
    </xf>
    <xf numFmtId="4" fontId="3" fillId="33" borderId="15" xfId="42" applyNumberFormat="1" applyFont="1" applyFill="1" applyBorder="1" applyAlignment="1" applyProtection="1">
      <alignment horizontal="right" vertical="center" wrapText="1"/>
      <protection/>
    </xf>
    <xf numFmtId="2" fontId="73" fillId="0" borderId="17" xfId="0" applyNumberFormat="1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wrapText="1"/>
    </xf>
    <xf numFmtId="0" fontId="73" fillId="0" borderId="17" xfId="0" applyFont="1" applyFill="1" applyBorder="1" applyAlignment="1">
      <alignment horizontal="center" vertical="top"/>
    </xf>
    <xf numFmtId="4" fontId="48" fillId="0" borderId="17" xfId="0" applyNumberFormat="1" applyFont="1" applyFill="1" applyBorder="1" applyAlignment="1">
      <alignment horizontal="center"/>
    </xf>
    <xf numFmtId="2" fontId="48" fillId="0" borderId="17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5" fillId="0" borderId="17" xfId="0" applyFont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18" xfId="0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24" fillId="0" borderId="47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6" fillId="40" borderId="11" xfId="0" applyFont="1" applyFill="1" applyBorder="1" applyAlignment="1" applyProtection="1">
      <alignment horizontal="left" vertical="center"/>
      <protection/>
    </xf>
    <xf numFmtId="0" fontId="16" fillId="40" borderId="15" xfId="0" applyFont="1" applyFill="1" applyBorder="1" applyAlignment="1" applyProtection="1">
      <alignment horizontal="left" vertical="center"/>
      <protection/>
    </xf>
    <xf numFmtId="0" fontId="16" fillId="40" borderId="14" xfId="0" applyFont="1" applyFill="1" applyBorder="1" applyAlignment="1" applyProtection="1">
      <alignment horizontal="left" vertical="center"/>
      <protection/>
    </xf>
    <xf numFmtId="0" fontId="74" fillId="40" borderId="11" xfId="0" applyFont="1" applyFill="1" applyBorder="1" applyAlignment="1" applyProtection="1">
      <alignment horizontal="left" vertical="center"/>
      <protection/>
    </xf>
    <xf numFmtId="0" fontId="9" fillId="0" borderId="0" xfId="42" applyFill="1" applyBorder="1" applyAlignment="1" applyProtection="1">
      <alignment horizontal="center" vertical="top" wrapText="1"/>
      <protection/>
    </xf>
    <xf numFmtId="2" fontId="1" fillId="0" borderId="0" xfId="0" applyNumberFormat="1" applyFont="1" applyFill="1" applyBorder="1" applyAlignment="1">
      <alignment horizontal="center" vertical="top"/>
    </xf>
    <xf numFmtId="2" fontId="75" fillId="0" borderId="0" xfId="0" applyNumberFormat="1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121</xdr:row>
      <xdr:rowOff>114300</xdr:rowOff>
    </xdr:from>
    <xdr:to>
      <xdr:col>1</xdr:col>
      <xdr:colOff>428625</xdr:colOff>
      <xdr:row>121</xdr:row>
      <xdr:rowOff>161925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88042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213</xdr:row>
      <xdr:rowOff>114300</xdr:rowOff>
    </xdr:from>
    <xdr:to>
      <xdr:col>1</xdr:col>
      <xdr:colOff>428625</xdr:colOff>
      <xdr:row>213</xdr:row>
      <xdr:rowOff>161925</xdr:rowOff>
    </xdr:to>
    <xdr:pic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07492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246</xdr:row>
      <xdr:rowOff>161925</xdr:rowOff>
    </xdr:from>
    <xdr:to>
      <xdr:col>7</xdr:col>
      <xdr:colOff>419100</xdr:colOff>
      <xdr:row>246</xdr:row>
      <xdr:rowOff>161925</xdr:rowOff>
    </xdr:to>
    <xdr:pic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78050" y="54530625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8%20&#1084;&#1072;&#1088;&#1090;&#1072;%20&#1088;&#1072;&#1089;&#1082;&#1088;&#1099;&#1090;&#1080;&#1077;%202016\&#1056;&#1040;&#1057;&#1050;&#1056;&#1067;&#1058;&#1067;%20&#1058;&#1040;&#1056;&#1048;&#1060;&#1067;%20&#1042;&#1054;&#1044;&#1040;%202016\JKH_OPEN_INFO_PRICE_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  <row r="35">
          <cell r="F35" t="str">
            <v>нет</v>
          </cell>
        </row>
      </sheetData>
      <sheetData sheetId="13">
        <row r="7">
          <cell r="J7" t="str">
            <v>тыс.руб./куб.м/ч/мес</v>
          </cell>
        </row>
        <row r="8">
          <cell r="J8" t="str">
            <v>тыс.руб./Гкал/ч/мес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hyperlink" Target="http://www.pravo.gov66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73"/>
  <sheetViews>
    <sheetView tabSelected="1" zoomScale="64" zoomScaleNormal="64" zoomScalePageLayoutView="0" workbookViewId="0" topLeftCell="A34">
      <selection activeCell="Q192" sqref="Q192"/>
    </sheetView>
  </sheetViews>
  <sheetFormatPr defaultColWidth="9.00390625" defaultRowHeight="12.75"/>
  <cols>
    <col min="1" max="2" width="6.875" style="0" customWidth="1"/>
    <col min="3" max="3" width="65.625" style="0" customWidth="1"/>
    <col min="4" max="4" width="53.75390625" style="0" customWidth="1"/>
    <col min="5" max="5" width="27.625" style="0" customWidth="1"/>
    <col min="6" max="6" width="17.00390625" style="0" customWidth="1"/>
    <col min="7" max="7" width="14.375" style="0" customWidth="1"/>
    <col min="9" max="9" width="12.625" style="0" customWidth="1"/>
    <col min="10" max="10" width="13.875" style="0" bestFit="1" customWidth="1"/>
    <col min="11" max="11" width="12.00390625" style="0" customWidth="1"/>
    <col min="12" max="12" width="14.625" style="0" customWidth="1"/>
    <col min="13" max="13" width="13.00390625" style="0" customWidth="1"/>
    <col min="14" max="14" width="11.375" style="0" customWidth="1"/>
    <col min="15" max="15" width="13.875" style="0" customWidth="1"/>
    <col min="16" max="16" width="15.375" style="0" customWidth="1"/>
    <col min="23" max="23" width="22.625" style="0" customWidth="1"/>
    <col min="24" max="24" width="20.00390625" style="0" customWidth="1"/>
  </cols>
  <sheetData>
    <row r="2" spans="2:4" ht="18">
      <c r="B2" s="24" t="s">
        <v>51</v>
      </c>
      <c r="C2" s="24"/>
      <c r="D2" s="24"/>
    </row>
    <row r="3" spans="2:4" ht="18">
      <c r="B3" s="24" t="s">
        <v>52</v>
      </c>
      <c r="C3" s="24"/>
      <c r="D3" s="24"/>
    </row>
    <row r="4" spans="2:4" ht="18">
      <c r="B4" s="24"/>
      <c r="C4" s="24"/>
      <c r="D4" s="24"/>
    </row>
    <row r="5" spans="2:4" ht="18">
      <c r="B5" s="25" t="s">
        <v>90</v>
      </c>
      <c r="C5" s="25"/>
      <c r="D5" s="24"/>
    </row>
    <row r="6" spans="2:4" ht="18">
      <c r="B6" s="24"/>
      <c r="C6" s="24"/>
      <c r="D6" s="24"/>
    </row>
    <row r="7" spans="2:5" ht="28.5">
      <c r="B7" s="28">
        <v>1</v>
      </c>
      <c r="C7" s="29" t="s">
        <v>53</v>
      </c>
      <c r="D7" s="70" t="s">
        <v>102</v>
      </c>
      <c r="E7" s="26"/>
    </row>
    <row r="8" spans="2:5" ht="15">
      <c r="B8" s="28">
        <v>2</v>
      </c>
      <c r="C8" s="29" t="s">
        <v>54</v>
      </c>
      <c r="D8" s="29" t="s">
        <v>55</v>
      </c>
      <c r="E8" s="26"/>
    </row>
    <row r="9" spans="2:5" ht="15">
      <c r="B9" s="28">
        <v>3</v>
      </c>
      <c r="C9" s="29" t="s">
        <v>56</v>
      </c>
      <c r="D9" s="29" t="s">
        <v>57</v>
      </c>
      <c r="E9" s="26"/>
    </row>
    <row r="10" spans="2:5" ht="15">
      <c r="B10" s="28"/>
      <c r="C10" s="29" t="s">
        <v>58</v>
      </c>
      <c r="D10" s="29"/>
      <c r="E10" s="26"/>
    </row>
    <row r="11" spans="2:5" ht="15">
      <c r="B11" s="28">
        <v>4</v>
      </c>
      <c r="C11" s="29" t="s">
        <v>59</v>
      </c>
      <c r="D11" s="29" t="s">
        <v>60</v>
      </c>
      <c r="E11" s="26"/>
    </row>
    <row r="12" spans="2:5" ht="15">
      <c r="B12" s="28">
        <v>5</v>
      </c>
      <c r="C12" s="29" t="s">
        <v>61</v>
      </c>
      <c r="D12" s="29" t="s">
        <v>60</v>
      </c>
      <c r="E12" s="26"/>
    </row>
    <row r="13" spans="2:5" ht="15">
      <c r="B13" s="28">
        <v>6</v>
      </c>
      <c r="C13" s="29" t="s">
        <v>62</v>
      </c>
      <c r="D13" s="29" t="s">
        <v>63</v>
      </c>
      <c r="E13" s="26"/>
    </row>
    <row r="14" spans="2:5" ht="15">
      <c r="B14" s="28">
        <v>7</v>
      </c>
      <c r="C14" s="29" t="s">
        <v>64</v>
      </c>
      <c r="D14" s="29" t="s">
        <v>65</v>
      </c>
      <c r="E14" s="26"/>
    </row>
    <row r="15" spans="2:6" ht="15">
      <c r="B15" s="28">
        <v>8</v>
      </c>
      <c r="C15" s="29" t="s">
        <v>66</v>
      </c>
      <c r="D15" s="40" t="s">
        <v>85</v>
      </c>
      <c r="E15" s="26"/>
      <c r="F15" t="s">
        <v>103</v>
      </c>
    </row>
    <row r="16" spans="2:5" ht="15">
      <c r="B16" s="28">
        <v>9</v>
      </c>
      <c r="C16" s="29" t="s">
        <v>67</v>
      </c>
      <c r="D16" s="29" t="s">
        <v>68</v>
      </c>
      <c r="E16" s="26"/>
    </row>
    <row r="17" spans="2:5" ht="15">
      <c r="B17" s="28">
        <v>10</v>
      </c>
      <c r="C17" s="29" t="s">
        <v>2</v>
      </c>
      <c r="D17" s="29" t="s">
        <v>93</v>
      </c>
      <c r="E17" s="26"/>
    </row>
    <row r="18" spans="2:5" ht="15">
      <c r="B18" s="28">
        <v>11</v>
      </c>
      <c r="C18" s="29" t="s">
        <v>69</v>
      </c>
      <c r="D18" s="35">
        <v>65.8</v>
      </c>
      <c r="E18" s="26"/>
    </row>
    <row r="19" spans="2:5" ht="15">
      <c r="B19" s="28"/>
      <c r="C19" s="29" t="s">
        <v>70</v>
      </c>
      <c r="D19" s="36"/>
      <c r="E19" s="26"/>
    </row>
    <row r="20" spans="2:5" ht="15">
      <c r="B20" s="28">
        <v>12</v>
      </c>
      <c r="C20" s="29" t="s">
        <v>71</v>
      </c>
      <c r="D20" s="35">
        <v>0</v>
      </c>
      <c r="E20" s="26"/>
    </row>
    <row r="21" spans="2:5" ht="60">
      <c r="B21" s="28">
        <v>13</v>
      </c>
      <c r="C21" s="29" t="s">
        <v>104</v>
      </c>
      <c r="D21" s="71" t="s">
        <v>105</v>
      </c>
      <c r="E21" s="26"/>
    </row>
    <row r="22" spans="1:5" ht="15">
      <c r="A22" s="27"/>
      <c r="B22" s="30"/>
      <c r="C22" s="30"/>
      <c r="D22" s="26"/>
      <c r="E22" s="26"/>
    </row>
    <row r="23" spans="2:5" ht="15.75">
      <c r="B23" s="31" t="s">
        <v>83</v>
      </c>
      <c r="C23" s="31"/>
      <c r="D23" s="26"/>
      <c r="E23" s="26"/>
    </row>
    <row r="24" spans="2:5" ht="15.75">
      <c r="B24" s="31" t="s">
        <v>91</v>
      </c>
      <c r="C24" s="31"/>
      <c r="D24" s="26"/>
      <c r="E24" s="26"/>
    </row>
    <row r="25" spans="2:5" ht="15">
      <c r="B25" s="26"/>
      <c r="C25" s="26"/>
      <c r="D25" s="26"/>
      <c r="E25" s="26"/>
    </row>
    <row r="26" spans="2:5" ht="15">
      <c r="B26" s="29">
        <v>1</v>
      </c>
      <c r="C26" s="29" t="s">
        <v>72</v>
      </c>
      <c r="D26" s="28" t="s">
        <v>48</v>
      </c>
      <c r="E26" s="26"/>
    </row>
    <row r="27" spans="2:5" ht="15">
      <c r="B27" s="29"/>
      <c r="C27" s="29" t="s">
        <v>73</v>
      </c>
      <c r="D27" s="28"/>
      <c r="E27" s="26"/>
    </row>
    <row r="28" spans="2:5" ht="15">
      <c r="B28" s="29"/>
      <c r="C28" s="29" t="s">
        <v>82</v>
      </c>
      <c r="D28" s="28" t="s">
        <v>89</v>
      </c>
      <c r="E28" s="26"/>
    </row>
    <row r="29" spans="2:5" ht="15">
      <c r="B29" s="29">
        <v>2</v>
      </c>
      <c r="C29" s="29" t="s">
        <v>74</v>
      </c>
      <c r="D29" s="28" t="s">
        <v>89</v>
      </c>
      <c r="E29" s="26"/>
    </row>
    <row r="30" spans="2:5" ht="15">
      <c r="B30" s="29"/>
      <c r="C30" s="29" t="s">
        <v>76</v>
      </c>
      <c r="D30" s="32"/>
      <c r="E30" s="26"/>
    </row>
    <row r="31" spans="2:5" ht="15">
      <c r="B31" s="29">
        <v>3</v>
      </c>
      <c r="C31" s="29" t="s">
        <v>78</v>
      </c>
      <c r="D31" s="28" t="s">
        <v>89</v>
      </c>
      <c r="E31" s="26"/>
    </row>
    <row r="32" spans="2:5" ht="15">
      <c r="B32" s="29"/>
      <c r="C32" s="29" t="s">
        <v>79</v>
      </c>
      <c r="D32" s="32"/>
      <c r="E32" s="26"/>
    </row>
    <row r="33" spans="2:5" ht="15">
      <c r="B33" s="29">
        <v>4</v>
      </c>
      <c r="C33" s="29" t="s">
        <v>75</v>
      </c>
      <c r="D33" s="41" t="s">
        <v>77</v>
      </c>
      <c r="E33" s="26"/>
    </row>
    <row r="34" spans="2:5" ht="15">
      <c r="B34" s="29"/>
      <c r="C34" s="29" t="s">
        <v>80</v>
      </c>
      <c r="D34" s="32"/>
      <c r="E34" s="26"/>
    </row>
    <row r="35" spans="2:5" ht="15">
      <c r="B35" s="29"/>
      <c r="C35" s="29" t="s">
        <v>81</v>
      </c>
      <c r="D35" s="32"/>
      <c r="E35" s="26"/>
    </row>
    <row r="36" spans="2:5" ht="15">
      <c r="B36" s="33"/>
      <c r="C36" s="33"/>
      <c r="D36" s="34"/>
      <c r="E36" s="26"/>
    </row>
    <row r="37" ht="18">
      <c r="B37" s="25" t="s">
        <v>84</v>
      </c>
    </row>
    <row r="38" spans="1:24" ht="18">
      <c r="A38" s="136" t="s">
        <v>101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1:24" ht="18">
      <c r="A39" s="68"/>
      <c r="B39" s="68"/>
      <c r="C39" s="68"/>
      <c r="D39" s="68"/>
      <c r="E39" s="103" t="s">
        <v>92</v>
      </c>
      <c r="F39" s="104"/>
      <c r="G39" s="104"/>
      <c r="H39" s="104"/>
      <c r="I39" s="104"/>
      <c r="J39" s="104"/>
      <c r="K39" s="104"/>
      <c r="L39" s="104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ht="12.75">
      <c r="A40" s="4"/>
      <c r="B40" s="4"/>
      <c r="C40" s="4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137" t="s">
        <v>1</v>
      </c>
      <c r="B41" s="139" t="s">
        <v>5</v>
      </c>
      <c r="C41" s="140"/>
      <c r="D41" s="141"/>
      <c r="E41" s="148" t="s">
        <v>6</v>
      </c>
      <c r="F41" s="151" t="s">
        <v>7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 t="s">
        <v>8</v>
      </c>
      <c r="S41" s="154"/>
      <c r="T41" s="153" t="s">
        <v>9</v>
      </c>
      <c r="U41" s="154"/>
      <c r="V41" s="153" t="s">
        <v>10</v>
      </c>
      <c r="W41" s="156" t="s">
        <v>11</v>
      </c>
      <c r="X41" s="159" t="s">
        <v>12</v>
      </c>
    </row>
    <row r="42" spans="1:24" ht="12.75">
      <c r="A42" s="137"/>
      <c r="B42" s="142"/>
      <c r="C42" s="143"/>
      <c r="D42" s="144"/>
      <c r="E42" s="149"/>
      <c r="F42" s="133" t="s">
        <v>13</v>
      </c>
      <c r="G42" s="133"/>
      <c r="H42" s="133"/>
      <c r="I42" s="133" t="s">
        <v>14</v>
      </c>
      <c r="J42" s="133"/>
      <c r="K42" s="133"/>
      <c r="L42" s="133" t="s">
        <v>15</v>
      </c>
      <c r="M42" s="133"/>
      <c r="N42" s="133"/>
      <c r="O42" s="133" t="s">
        <v>16</v>
      </c>
      <c r="P42" s="133"/>
      <c r="Q42" s="133"/>
      <c r="R42" s="154"/>
      <c r="S42" s="154"/>
      <c r="T42" s="154"/>
      <c r="U42" s="154"/>
      <c r="V42" s="154"/>
      <c r="W42" s="157"/>
      <c r="X42" s="159"/>
    </row>
    <row r="43" spans="1:24" ht="12.75">
      <c r="A43" s="137"/>
      <c r="B43" s="142"/>
      <c r="C43" s="143"/>
      <c r="D43" s="144"/>
      <c r="E43" s="149"/>
      <c r="F43" s="134" t="s">
        <v>17</v>
      </c>
      <c r="G43" s="133" t="s">
        <v>18</v>
      </c>
      <c r="H43" s="133"/>
      <c r="I43" s="134" t="s">
        <v>86</v>
      </c>
      <c r="J43" s="133" t="s">
        <v>18</v>
      </c>
      <c r="K43" s="133"/>
      <c r="L43" s="134" t="s">
        <v>87</v>
      </c>
      <c r="M43" s="133" t="s">
        <v>18</v>
      </c>
      <c r="N43" s="133"/>
      <c r="O43" s="134" t="s">
        <v>87</v>
      </c>
      <c r="P43" s="133" t="s">
        <v>18</v>
      </c>
      <c r="Q43" s="133"/>
      <c r="R43" s="154"/>
      <c r="S43" s="154"/>
      <c r="T43" s="154"/>
      <c r="U43" s="154"/>
      <c r="V43" s="154"/>
      <c r="W43" s="157"/>
      <c r="X43" s="159"/>
    </row>
    <row r="44" spans="1:24" ht="108.75" customHeight="1" thickBot="1">
      <c r="A44" s="138"/>
      <c r="B44" s="145"/>
      <c r="C44" s="146"/>
      <c r="D44" s="147"/>
      <c r="E44" s="150"/>
      <c r="F44" s="135"/>
      <c r="G44" s="8" t="s">
        <v>19</v>
      </c>
      <c r="H44" s="8" t="s">
        <v>20</v>
      </c>
      <c r="I44" s="135"/>
      <c r="J44" s="8" t="s">
        <v>19</v>
      </c>
      <c r="K44" s="8" t="s">
        <v>20</v>
      </c>
      <c r="L44" s="135"/>
      <c r="M44" s="8" t="s">
        <v>19</v>
      </c>
      <c r="N44" s="8" t="s">
        <v>20</v>
      </c>
      <c r="O44" s="135"/>
      <c r="P44" s="8" t="s">
        <v>19</v>
      </c>
      <c r="Q44" s="8" t="s">
        <v>20</v>
      </c>
      <c r="R44" s="9" t="s">
        <v>21</v>
      </c>
      <c r="S44" s="9" t="s">
        <v>22</v>
      </c>
      <c r="T44" s="10" t="s">
        <v>23</v>
      </c>
      <c r="U44" s="10" t="s">
        <v>24</v>
      </c>
      <c r="V44" s="155"/>
      <c r="W44" s="158"/>
      <c r="X44" s="160"/>
    </row>
    <row r="45" spans="1:24" ht="27.75" customHeight="1" thickTop="1">
      <c r="A45" s="11" t="s">
        <v>25</v>
      </c>
      <c r="B45" s="11" t="s">
        <v>26</v>
      </c>
      <c r="C45" s="11"/>
      <c r="D45" s="11"/>
      <c r="E45" s="11" t="s">
        <v>27</v>
      </c>
      <c r="F45" s="11" t="s">
        <v>28</v>
      </c>
      <c r="G45" s="11" t="s">
        <v>29</v>
      </c>
      <c r="H45" s="11" t="s">
        <v>30</v>
      </c>
      <c r="I45" s="11" t="s">
        <v>31</v>
      </c>
      <c r="J45" s="11" t="s">
        <v>32</v>
      </c>
      <c r="K45" s="11" t="s">
        <v>33</v>
      </c>
      <c r="L45" s="11" t="s">
        <v>34</v>
      </c>
      <c r="M45" s="11" t="s">
        <v>35</v>
      </c>
      <c r="N45" s="11" t="s">
        <v>36</v>
      </c>
      <c r="O45" s="11" t="s">
        <v>37</v>
      </c>
      <c r="P45" s="11" t="s">
        <v>38</v>
      </c>
      <c r="Q45" s="11" t="s">
        <v>39</v>
      </c>
      <c r="R45" s="11" t="s">
        <v>40</v>
      </c>
      <c r="S45" s="11" t="s">
        <v>41</v>
      </c>
      <c r="T45" s="11" t="s">
        <v>42</v>
      </c>
      <c r="U45" s="11" t="s">
        <v>43</v>
      </c>
      <c r="V45" s="11" t="s">
        <v>44</v>
      </c>
      <c r="W45" s="11" t="s">
        <v>45</v>
      </c>
      <c r="X45" s="11" t="s">
        <v>46</v>
      </c>
    </row>
    <row r="46" spans="1:24" ht="30" customHeight="1">
      <c r="A46" s="12"/>
      <c r="B46" s="13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4"/>
    </row>
    <row r="47" spans="1:24" ht="12.75" customHeight="1">
      <c r="A47" s="130">
        <v>1</v>
      </c>
      <c r="B47" s="122" t="str">
        <f>"Компонент на теплоноситель"&amp;IF(double_rate_tariff="да","",", руб./куб.м")</f>
        <v>Компонент на теплоноситель, руб./куб.м</v>
      </c>
      <c r="C47" s="123"/>
      <c r="D47" s="124"/>
      <c r="E47" s="15" t="s">
        <v>47</v>
      </c>
      <c r="F47" s="16"/>
      <c r="G47" s="16"/>
      <c r="H47" s="16"/>
      <c r="I47" s="17">
        <f>16*1.18</f>
        <v>18.88</v>
      </c>
      <c r="J47" s="16"/>
      <c r="K47" s="16"/>
      <c r="L47" s="17">
        <v>18.88</v>
      </c>
      <c r="M47" s="16"/>
      <c r="N47" s="16"/>
      <c r="O47" s="17">
        <v>18.88</v>
      </c>
      <c r="P47" s="16"/>
      <c r="Q47" s="16"/>
      <c r="R47" s="125" t="s">
        <v>94</v>
      </c>
      <c r="S47" s="125" t="s">
        <v>96</v>
      </c>
      <c r="T47" s="125" t="s">
        <v>99</v>
      </c>
      <c r="U47" s="74" t="s">
        <v>98</v>
      </c>
      <c r="V47" s="112" t="s">
        <v>48</v>
      </c>
      <c r="W47" s="128" t="s">
        <v>88</v>
      </c>
      <c r="X47" s="117" t="s">
        <v>100</v>
      </c>
    </row>
    <row r="48" spans="1:24" ht="12.75">
      <c r="A48" s="131"/>
      <c r="B48" s="18"/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1"/>
      <c r="R48" s="126"/>
      <c r="S48" s="126"/>
      <c r="T48" s="126"/>
      <c r="U48" s="75"/>
      <c r="V48" s="113"/>
      <c r="W48" s="129"/>
      <c r="X48" s="115"/>
    </row>
    <row r="49" spans="1:24" ht="12.75" customHeight="1">
      <c r="A49" s="131"/>
      <c r="B49" s="118" t="str">
        <f>"Компонент на тепловую энергию"&amp;IF(double_rate_tariff="да","",", руб./Гкал")</f>
        <v>Компонент на тепловую энергию, руб./Гкал</v>
      </c>
      <c r="C49" s="118"/>
      <c r="D49" s="118"/>
      <c r="E49" s="22" t="s">
        <v>49</v>
      </c>
      <c r="F49" s="16"/>
      <c r="G49" s="16"/>
      <c r="H49" s="16"/>
      <c r="I49" s="17">
        <f>736.15*1.18</f>
        <v>868.6569999999999</v>
      </c>
      <c r="J49" s="16"/>
      <c r="K49" s="16"/>
      <c r="L49" s="17">
        <v>868.66</v>
      </c>
      <c r="M49" s="16"/>
      <c r="N49" s="16"/>
      <c r="O49" s="17">
        <v>868.66</v>
      </c>
      <c r="P49" s="16"/>
      <c r="Q49" s="16"/>
      <c r="R49" s="126"/>
      <c r="S49" s="126"/>
      <c r="T49" s="126"/>
      <c r="U49" s="75"/>
      <c r="V49" s="113"/>
      <c r="W49" s="129"/>
      <c r="X49" s="115"/>
    </row>
    <row r="50" spans="1:24" ht="12.75">
      <c r="A50" s="132"/>
      <c r="B50" s="18"/>
      <c r="C50" s="19"/>
      <c r="D50" s="23" t="s">
        <v>50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/>
      <c r="R50" s="127"/>
      <c r="S50" s="127"/>
      <c r="T50" s="126"/>
      <c r="U50" s="75"/>
      <c r="V50" s="113"/>
      <c r="W50" s="161"/>
      <c r="X50" s="115"/>
    </row>
    <row r="51" spans="1:24" ht="12.75" customHeight="1">
      <c r="A51" s="119">
        <v>2</v>
      </c>
      <c r="B51" s="122" t="str">
        <f>"Компонент на теплоноситель"&amp;IF(double_rate_tariff="да","",", руб./куб.м")</f>
        <v>Компонент на теплоноситель, руб./куб.м</v>
      </c>
      <c r="C51" s="123"/>
      <c r="D51" s="124"/>
      <c r="E51" s="15" t="s">
        <v>47</v>
      </c>
      <c r="F51" s="16"/>
      <c r="G51" s="16"/>
      <c r="H51" s="16"/>
      <c r="I51" s="17">
        <f>16.36*1.18</f>
        <v>19.304799999999997</v>
      </c>
      <c r="J51" s="16"/>
      <c r="K51" s="16"/>
      <c r="L51" s="17">
        <v>19.3</v>
      </c>
      <c r="M51" s="16"/>
      <c r="N51" s="16"/>
      <c r="O51" s="17">
        <v>19.3</v>
      </c>
      <c r="P51" s="16"/>
      <c r="Q51" s="16"/>
      <c r="R51" s="125" t="s">
        <v>95</v>
      </c>
      <c r="S51" s="125" t="s">
        <v>97</v>
      </c>
      <c r="T51" s="126"/>
      <c r="U51" s="75"/>
      <c r="V51" s="113"/>
      <c r="W51" s="129"/>
      <c r="X51" s="115"/>
    </row>
    <row r="52" spans="1:24" ht="12.75">
      <c r="A52" s="120"/>
      <c r="B52" s="18"/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21"/>
      <c r="R52" s="126"/>
      <c r="S52" s="126"/>
      <c r="T52" s="126"/>
      <c r="U52" s="75"/>
      <c r="V52" s="113"/>
      <c r="W52" s="161"/>
      <c r="X52" s="115"/>
    </row>
    <row r="53" spans="1:24" ht="12.75" customHeight="1">
      <c r="A53" s="120"/>
      <c r="B53" s="118" t="str">
        <f>"Компонент на тепловую энергию"&amp;IF(double_rate_tariff="да","",", руб./Гкал")</f>
        <v>Компонент на тепловую энергию, руб./Гкал</v>
      </c>
      <c r="C53" s="118"/>
      <c r="D53" s="118"/>
      <c r="E53" s="22" t="s">
        <v>49</v>
      </c>
      <c r="F53" s="16"/>
      <c r="G53" s="16"/>
      <c r="H53" s="16"/>
      <c r="I53" s="17">
        <f>785.65*1.18</f>
        <v>927.0669999999999</v>
      </c>
      <c r="J53" s="16"/>
      <c r="K53" s="16"/>
      <c r="L53" s="17">
        <v>927.07</v>
      </c>
      <c r="M53" s="16"/>
      <c r="N53" s="16"/>
      <c r="O53" s="17">
        <v>927.07</v>
      </c>
      <c r="P53" s="16"/>
      <c r="Q53" s="16"/>
      <c r="R53" s="126"/>
      <c r="S53" s="126"/>
      <c r="T53" s="126"/>
      <c r="U53" s="75"/>
      <c r="V53" s="113"/>
      <c r="W53" s="129"/>
      <c r="X53" s="115"/>
    </row>
    <row r="54" spans="1:24" ht="12.75" customHeight="1">
      <c r="A54" s="179"/>
      <c r="B54" s="73"/>
      <c r="C54" s="7"/>
      <c r="D54" s="7"/>
      <c r="E54" s="180"/>
      <c r="F54" s="181"/>
      <c r="G54" s="181"/>
      <c r="H54" s="181"/>
      <c r="I54" s="182"/>
      <c r="J54" s="181"/>
      <c r="K54" s="181"/>
      <c r="L54" s="182"/>
      <c r="M54" s="181"/>
      <c r="N54" s="181"/>
      <c r="O54" s="182"/>
      <c r="P54" s="181"/>
      <c r="Q54" s="183"/>
      <c r="R54" s="126"/>
      <c r="S54" s="126"/>
      <c r="T54" s="126"/>
      <c r="U54" s="75"/>
      <c r="V54" s="113"/>
      <c r="W54" s="129"/>
      <c r="X54" s="115"/>
    </row>
    <row r="55" spans="1:24" ht="12.75">
      <c r="A55" s="121"/>
      <c r="B55" s="207"/>
      <c r="C55" s="205"/>
      <c r="D55" s="208" t="s">
        <v>50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6"/>
      <c r="R55" s="127"/>
      <c r="S55" s="127"/>
      <c r="T55" s="127"/>
      <c r="U55" s="76"/>
      <c r="V55" s="114"/>
      <c r="W55" s="162"/>
      <c r="X55" s="116"/>
    </row>
    <row r="56" spans="1:24" ht="12.75" customHeight="1">
      <c r="A56" s="130">
        <v>1</v>
      </c>
      <c r="B56" s="122" t="str">
        <f>"Компонент на теплоноситель"&amp;IF(double_rate_tariff="да","",", руб./куб.м")</f>
        <v>Компонент на теплоноситель, руб./куб.м</v>
      </c>
      <c r="C56" s="123"/>
      <c r="D56" s="124"/>
      <c r="E56" s="15" t="s">
        <v>47</v>
      </c>
      <c r="F56" s="16"/>
      <c r="G56" s="16"/>
      <c r="H56" s="16"/>
      <c r="I56" s="17">
        <v>20.17</v>
      </c>
      <c r="J56" s="16"/>
      <c r="K56" s="16"/>
      <c r="L56" s="17">
        <v>20.17</v>
      </c>
      <c r="M56" s="16"/>
      <c r="N56" s="16"/>
      <c r="O56" s="17">
        <v>20.17</v>
      </c>
      <c r="P56" s="16"/>
      <c r="Q56" s="16"/>
      <c r="R56" s="125" t="s">
        <v>122</v>
      </c>
      <c r="S56" s="125" t="s">
        <v>123</v>
      </c>
      <c r="T56" s="125" t="s">
        <v>99</v>
      </c>
      <c r="U56" s="74" t="s">
        <v>98</v>
      </c>
      <c r="V56" s="112" t="s">
        <v>48</v>
      </c>
      <c r="W56" s="128" t="s">
        <v>88</v>
      </c>
      <c r="X56" s="117" t="s">
        <v>100</v>
      </c>
    </row>
    <row r="57" spans="1:24" ht="12.75">
      <c r="A57" s="131"/>
      <c r="B57" s="18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21"/>
      <c r="R57" s="126"/>
      <c r="S57" s="126"/>
      <c r="T57" s="126"/>
      <c r="U57" s="75"/>
      <c r="V57" s="113"/>
      <c r="W57" s="129"/>
      <c r="X57" s="115"/>
    </row>
    <row r="58" spans="1:24" ht="12.75" customHeight="1">
      <c r="A58" s="131"/>
      <c r="B58" s="118" t="str">
        <f>"Компонент на тепловую энергию"&amp;IF(double_rate_tariff="да","",", руб./Гкал")</f>
        <v>Компонент на тепловую энергию, руб./Гкал</v>
      </c>
      <c r="C58" s="118"/>
      <c r="D58" s="118"/>
      <c r="E58" s="22" t="s">
        <v>49</v>
      </c>
      <c r="F58" s="16"/>
      <c r="G58" s="16"/>
      <c r="H58" s="16"/>
      <c r="I58" s="17">
        <v>959.65</v>
      </c>
      <c r="J58" s="16"/>
      <c r="K58" s="16"/>
      <c r="L58" s="17">
        <v>959.65</v>
      </c>
      <c r="M58" s="16"/>
      <c r="N58" s="16"/>
      <c r="O58" s="17">
        <v>959.65</v>
      </c>
      <c r="P58" s="16"/>
      <c r="Q58" s="16"/>
      <c r="R58" s="126"/>
      <c r="S58" s="126"/>
      <c r="T58" s="126"/>
      <c r="U58" s="75"/>
      <c r="V58" s="113"/>
      <c r="W58" s="129"/>
      <c r="X58" s="115"/>
    </row>
    <row r="59" spans="1:24" ht="12.75">
      <c r="A59" s="132"/>
      <c r="B59" s="207"/>
      <c r="C59" s="205"/>
      <c r="D59" s="208" t="s">
        <v>50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6"/>
      <c r="R59" s="127"/>
      <c r="S59" s="127"/>
      <c r="T59" s="126"/>
      <c r="U59" s="75"/>
      <c r="V59" s="113"/>
      <c r="W59" s="161"/>
      <c r="X59" s="115"/>
    </row>
    <row r="60" spans="1:24" ht="12.75" customHeight="1">
      <c r="A60" s="119">
        <v>2</v>
      </c>
      <c r="B60" s="122" t="str">
        <f>"Компонент на теплоноситель"&amp;IF(double_rate_tariff="да","",", руб./куб.м")</f>
        <v>Компонент на теплоноситель, руб./куб.м</v>
      </c>
      <c r="C60" s="123"/>
      <c r="D60" s="124"/>
      <c r="E60" s="15" t="s">
        <v>47</v>
      </c>
      <c r="F60" s="16"/>
      <c r="G60" s="16"/>
      <c r="H60" s="16"/>
      <c r="I60" s="17">
        <v>21.38</v>
      </c>
      <c r="J60" s="16"/>
      <c r="K60" s="16"/>
      <c r="L60" s="17">
        <v>21.38</v>
      </c>
      <c r="M60" s="16"/>
      <c r="N60" s="16"/>
      <c r="O60" s="17">
        <v>21.38</v>
      </c>
      <c r="P60" s="16"/>
      <c r="Q60" s="16"/>
      <c r="R60" s="125" t="s">
        <v>124</v>
      </c>
      <c r="S60" s="125" t="s">
        <v>125</v>
      </c>
      <c r="T60" s="126"/>
      <c r="U60" s="75"/>
      <c r="V60" s="113"/>
      <c r="W60" s="129"/>
      <c r="X60" s="115"/>
    </row>
    <row r="61" spans="1:24" ht="12.75">
      <c r="A61" s="120"/>
      <c r="B61" s="18"/>
      <c r="C61" s="1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21"/>
      <c r="R61" s="126"/>
      <c r="S61" s="126"/>
      <c r="T61" s="126"/>
      <c r="U61" s="75"/>
      <c r="V61" s="113"/>
      <c r="W61" s="161"/>
      <c r="X61" s="115"/>
    </row>
    <row r="62" spans="1:24" ht="12.75" customHeight="1">
      <c r="A62" s="120"/>
      <c r="B62" s="118" t="str">
        <f>"Компонент на тепловую энергию"&amp;IF(double_rate_tariff="да","",", руб./Гкал")</f>
        <v>Компонент на тепловую энергию, руб./Гкал</v>
      </c>
      <c r="C62" s="118"/>
      <c r="D62" s="118"/>
      <c r="E62" s="22" t="s">
        <v>49</v>
      </c>
      <c r="F62" s="16"/>
      <c r="G62" s="16"/>
      <c r="H62" s="16"/>
      <c r="I62" s="17">
        <v>1025.86</v>
      </c>
      <c r="J62" s="16"/>
      <c r="K62" s="16"/>
      <c r="L62" s="17">
        <v>1025.86</v>
      </c>
      <c r="M62" s="16"/>
      <c r="N62" s="16"/>
      <c r="O62" s="17">
        <v>1025.86</v>
      </c>
      <c r="P62" s="16"/>
      <c r="Q62" s="16"/>
      <c r="R62" s="126"/>
      <c r="S62" s="126"/>
      <c r="T62" s="126"/>
      <c r="U62" s="75"/>
      <c r="V62" s="113"/>
      <c r="W62" s="129"/>
      <c r="X62" s="115"/>
    </row>
    <row r="63" spans="1:24" ht="12.75">
      <c r="A63" s="121"/>
      <c r="B63" s="18"/>
      <c r="C63" s="19"/>
      <c r="D63" s="23" t="s">
        <v>50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/>
      <c r="R63" s="127"/>
      <c r="S63" s="127"/>
      <c r="T63" s="127"/>
      <c r="U63" s="76"/>
      <c r="V63" s="114"/>
      <c r="W63" s="162"/>
      <c r="X63" s="116"/>
    </row>
    <row r="64" spans="1:7" ht="33.75" customHeight="1">
      <c r="A64" s="176" t="s">
        <v>0</v>
      </c>
      <c r="B64" s="111"/>
      <c r="C64" s="111"/>
      <c r="D64" s="111"/>
      <c r="E64" s="111"/>
      <c r="F64" s="111"/>
      <c r="G64" s="177"/>
    </row>
    <row r="65" spans="1:7" ht="12.75">
      <c r="A65" s="178"/>
      <c r="B65" s="177"/>
      <c r="C65" s="177"/>
      <c r="D65" s="177"/>
      <c r="E65" s="177"/>
      <c r="F65" s="177"/>
      <c r="G65" s="177"/>
    </row>
    <row r="66" spans="1:7" ht="22.5" customHeight="1">
      <c r="A66" s="178"/>
      <c r="B66" s="177"/>
      <c r="C66" s="177"/>
      <c r="D66" s="177"/>
      <c r="E66" s="177"/>
      <c r="F66" s="177"/>
      <c r="G66" s="177"/>
    </row>
    <row r="67" spans="1:6" ht="12.75">
      <c r="A67" s="1"/>
      <c r="B67" s="2"/>
      <c r="C67" s="2"/>
      <c r="D67" s="2"/>
      <c r="E67" s="2"/>
      <c r="F67" s="3"/>
    </row>
    <row r="68" spans="1:16" ht="12.75">
      <c r="A68" s="79"/>
      <c r="B68" s="77"/>
      <c r="C68" s="95" t="s">
        <v>106</v>
      </c>
      <c r="D68" s="95" t="s">
        <v>107</v>
      </c>
      <c r="E68" s="100" t="s">
        <v>109</v>
      </c>
      <c r="F68" s="101"/>
      <c r="G68" s="102"/>
      <c r="I68" s="192" t="s">
        <v>132</v>
      </c>
      <c r="J68" s="193" t="s">
        <v>133</v>
      </c>
      <c r="K68" s="194"/>
      <c r="L68" s="194"/>
      <c r="M68" s="194"/>
      <c r="N68" s="194"/>
      <c r="O68" s="194"/>
      <c r="P68" s="195"/>
    </row>
    <row r="69" spans="1:16" ht="15">
      <c r="A69" s="69"/>
      <c r="B69" s="42"/>
      <c r="C69" s="96"/>
      <c r="D69" s="96" t="s">
        <v>108</v>
      </c>
      <c r="E69" s="175" t="s">
        <v>110</v>
      </c>
      <c r="F69" s="173" t="s">
        <v>111</v>
      </c>
      <c r="G69" s="174" t="s">
        <v>112</v>
      </c>
      <c r="I69" s="196"/>
      <c r="J69" s="197"/>
      <c r="K69" s="198"/>
      <c r="L69" s="198"/>
      <c r="M69" s="198"/>
      <c r="N69" s="198"/>
      <c r="O69" s="198"/>
      <c r="P69" s="199"/>
    </row>
    <row r="70" spans="1:16" ht="49.5" customHeight="1">
      <c r="A70" s="69"/>
      <c r="B70" s="46"/>
      <c r="C70" s="93" t="s">
        <v>113</v>
      </c>
      <c r="D70" s="97" t="s">
        <v>3</v>
      </c>
      <c r="E70" s="94">
        <v>0</v>
      </c>
      <c r="F70" s="98">
        <v>0</v>
      </c>
      <c r="G70" s="99">
        <v>0</v>
      </c>
      <c r="I70" s="196"/>
      <c r="J70" s="200"/>
      <c r="K70" s="201"/>
      <c r="L70" s="201"/>
      <c r="M70" s="201"/>
      <c r="N70" s="201"/>
      <c r="O70" s="201"/>
      <c r="P70" s="202"/>
    </row>
    <row r="71" spans="1:16" ht="85.5" customHeight="1">
      <c r="A71" s="69"/>
      <c r="B71" s="56"/>
      <c r="C71" s="163" t="s">
        <v>126</v>
      </c>
      <c r="D71" s="184"/>
      <c r="E71" s="185">
        <v>1.074</v>
      </c>
      <c r="F71" s="166">
        <v>1.058</v>
      </c>
      <c r="G71" s="167">
        <v>1.055</v>
      </c>
      <c r="I71" s="203"/>
      <c r="J71" s="204" t="s">
        <v>134</v>
      </c>
      <c r="K71" s="204" t="s">
        <v>135</v>
      </c>
      <c r="L71" s="204" t="s">
        <v>136</v>
      </c>
      <c r="M71" s="204" t="s">
        <v>137</v>
      </c>
      <c r="N71" s="204" t="s">
        <v>138</v>
      </c>
      <c r="O71" s="204" t="s">
        <v>139</v>
      </c>
      <c r="P71" s="204" t="s">
        <v>140</v>
      </c>
    </row>
    <row r="72" spans="1:16" ht="29.25" customHeight="1">
      <c r="A72" s="69"/>
      <c r="B72" s="56"/>
      <c r="C72" s="163" t="s">
        <v>114</v>
      </c>
      <c r="D72" s="186" t="s">
        <v>4</v>
      </c>
      <c r="E72" s="187">
        <v>0</v>
      </c>
      <c r="F72" s="166">
        <v>0</v>
      </c>
      <c r="G72" s="167">
        <v>0</v>
      </c>
      <c r="I72" s="37"/>
      <c r="J72" s="37" t="s">
        <v>3</v>
      </c>
      <c r="K72" s="37" t="s">
        <v>4</v>
      </c>
      <c r="L72" s="37" t="s">
        <v>4</v>
      </c>
      <c r="M72" s="37"/>
      <c r="N72" s="37"/>
      <c r="O72" s="37"/>
      <c r="P72" s="37"/>
    </row>
    <row r="73" spans="1:16" ht="33" customHeight="1">
      <c r="A73" s="69"/>
      <c r="B73" s="56"/>
      <c r="C73" s="163" t="s">
        <v>115</v>
      </c>
      <c r="D73" s="164" t="s">
        <v>3</v>
      </c>
      <c r="E73" s="187">
        <v>0</v>
      </c>
      <c r="F73" s="166">
        <v>0</v>
      </c>
      <c r="G73" s="167">
        <v>0</v>
      </c>
      <c r="I73" s="37">
        <v>2016</v>
      </c>
      <c r="J73" s="37">
        <v>0</v>
      </c>
      <c r="K73" s="37">
        <v>1</v>
      </c>
      <c r="L73" s="37">
        <v>0</v>
      </c>
      <c r="M73" s="37" t="s">
        <v>141</v>
      </c>
      <c r="N73" s="37" t="s">
        <v>141</v>
      </c>
      <c r="O73" s="37" t="s">
        <v>141</v>
      </c>
      <c r="P73" s="37" t="s">
        <v>141</v>
      </c>
    </row>
    <row r="74" spans="1:16" ht="33" customHeight="1">
      <c r="A74" s="69"/>
      <c r="B74" s="81"/>
      <c r="C74" s="163" t="s">
        <v>127</v>
      </c>
      <c r="D74" s="164" t="s">
        <v>3</v>
      </c>
      <c r="E74" s="187">
        <v>2775.5</v>
      </c>
      <c r="F74" s="166">
        <v>2958</v>
      </c>
      <c r="G74" s="167">
        <v>3155.8</v>
      </c>
      <c r="I74" s="37">
        <v>2017</v>
      </c>
      <c r="J74" s="37" t="s">
        <v>141</v>
      </c>
      <c r="K74" s="37">
        <v>1</v>
      </c>
      <c r="L74" s="37">
        <v>0</v>
      </c>
      <c r="M74" s="37" t="s">
        <v>141</v>
      </c>
      <c r="N74" s="37" t="s">
        <v>141</v>
      </c>
      <c r="O74" s="37" t="s">
        <v>141</v>
      </c>
      <c r="P74" s="37" t="s">
        <v>141</v>
      </c>
    </row>
    <row r="75" spans="1:16" ht="47.25" customHeight="1">
      <c r="A75" s="69"/>
      <c r="B75" s="81"/>
      <c r="C75" s="163" t="s">
        <v>128</v>
      </c>
      <c r="D75" s="164" t="s">
        <v>3</v>
      </c>
      <c r="E75" s="189">
        <v>0</v>
      </c>
      <c r="F75" s="166">
        <v>0</v>
      </c>
      <c r="G75" s="167">
        <v>0</v>
      </c>
      <c r="I75" s="38">
        <v>2018</v>
      </c>
      <c r="J75" s="38" t="s">
        <v>141</v>
      </c>
      <c r="K75" s="38">
        <v>1</v>
      </c>
      <c r="L75" s="38">
        <v>0</v>
      </c>
      <c r="M75" s="38" t="s">
        <v>141</v>
      </c>
      <c r="N75" s="38" t="s">
        <v>141</v>
      </c>
      <c r="O75" s="38" t="s">
        <v>141</v>
      </c>
      <c r="P75" s="38" t="s">
        <v>141</v>
      </c>
    </row>
    <row r="76" spans="1:16" ht="33.75" customHeight="1">
      <c r="A76" s="69"/>
      <c r="B76" s="81"/>
      <c r="C76" s="163" t="s">
        <v>129</v>
      </c>
      <c r="D76" s="164" t="s">
        <v>3</v>
      </c>
      <c r="E76" s="189">
        <v>0</v>
      </c>
      <c r="F76" s="166">
        <v>0</v>
      </c>
      <c r="G76" s="167">
        <v>0</v>
      </c>
      <c r="I76" s="191"/>
      <c r="J76" s="191"/>
      <c r="K76" s="191"/>
      <c r="L76" s="191"/>
      <c r="M76" s="191"/>
      <c r="N76" s="191"/>
      <c r="O76" s="191"/>
      <c r="P76" s="191"/>
    </row>
    <row r="77" spans="1:7" ht="36.75" customHeight="1">
      <c r="A77" s="69"/>
      <c r="B77" s="81"/>
      <c r="C77" s="163" t="s">
        <v>130</v>
      </c>
      <c r="D77" s="164" t="s">
        <v>3</v>
      </c>
      <c r="E77" s="189">
        <v>0</v>
      </c>
      <c r="F77" s="166">
        <v>0</v>
      </c>
      <c r="G77" s="167">
        <v>0</v>
      </c>
    </row>
    <row r="78" spans="1:7" ht="28.5" customHeight="1">
      <c r="A78" s="69"/>
      <c r="B78" s="72"/>
      <c r="C78" s="163" t="s">
        <v>116</v>
      </c>
      <c r="D78" s="164" t="s">
        <v>3</v>
      </c>
      <c r="E78" s="188">
        <v>0</v>
      </c>
      <c r="F78" s="166">
        <v>0</v>
      </c>
      <c r="G78" s="167">
        <v>0</v>
      </c>
    </row>
    <row r="79" spans="1:7" ht="31.5" customHeight="1">
      <c r="A79" s="69"/>
      <c r="B79" s="72"/>
      <c r="C79" s="163" t="s">
        <v>117</v>
      </c>
      <c r="D79" s="164" t="s">
        <v>3</v>
      </c>
      <c r="E79" s="189">
        <v>0</v>
      </c>
      <c r="F79" s="166">
        <v>0</v>
      </c>
      <c r="G79" s="167">
        <v>0</v>
      </c>
    </row>
    <row r="80" spans="1:7" ht="43.5" customHeight="1">
      <c r="A80" s="69"/>
      <c r="B80" s="81"/>
      <c r="C80" s="163" t="s">
        <v>118</v>
      </c>
      <c r="D80" s="164" t="s">
        <v>3</v>
      </c>
      <c r="E80" s="165">
        <v>0</v>
      </c>
      <c r="F80" s="166">
        <v>0</v>
      </c>
      <c r="G80" s="167">
        <v>0</v>
      </c>
    </row>
    <row r="81" spans="1:7" ht="50.25" customHeight="1">
      <c r="A81" s="69"/>
      <c r="B81" s="81"/>
      <c r="C81" s="163" t="s">
        <v>119</v>
      </c>
      <c r="D81" s="164" t="s">
        <v>3</v>
      </c>
      <c r="E81" s="165">
        <v>0</v>
      </c>
      <c r="F81" s="166">
        <v>0</v>
      </c>
      <c r="G81" s="167">
        <v>0</v>
      </c>
    </row>
    <row r="82" spans="1:7" ht="42.75" customHeight="1">
      <c r="A82" s="69"/>
      <c r="B82" s="81"/>
      <c r="C82" s="168" t="s">
        <v>121</v>
      </c>
      <c r="D82" s="169" t="s">
        <v>3</v>
      </c>
      <c r="E82" s="170">
        <v>2775.6</v>
      </c>
      <c r="F82" s="171">
        <v>2958</v>
      </c>
      <c r="G82" s="172">
        <v>3155.8</v>
      </c>
    </row>
    <row r="83" spans="1:7" ht="26.25" customHeight="1">
      <c r="A83" s="69"/>
      <c r="B83" s="81"/>
      <c r="C83" s="190" t="s">
        <v>131</v>
      </c>
      <c r="D83" s="186" t="s">
        <v>120</v>
      </c>
      <c r="E83" s="165">
        <v>42.286</v>
      </c>
      <c r="F83" s="166">
        <v>42.286</v>
      </c>
      <c r="G83" s="167">
        <v>42.286</v>
      </c>
    </row>
    <row r="84" spans="1:6" ht="30.75" customHeight="1">
      <c r="A84" s="69"/>
      <c r="B84" s="72"/>
      <c r="C84" s="91"/>
      <c r="D84" s="91"/>
      <c r="E84" s="56"/>
      <c r="F84" s="69"/>
    </row>
    <row r="85" spans="1:6" ht="20.25" customHeight="1">
      <c r="A85" s="69"/>
      <c r="B85" s="81"/>
      <c r="C85" s="50"/>
      <c r="D85" s="43"/>
      <c r="E85" s="56"/>
      <c r="F85" s="69"/>
    </row>
    <row r="86" spans="1:6" ht="27.75" customHeight="1">
      <c r="A86" s="69"/>
      <c r="B86" s="72"/>
      <c r="C86" s="83"/>
      <c r="D86" s="43"/>
      <c r="E86" s="82"/>
      <c r="F86" s="69"/>
    </row>
    <row r="87" spans="1:6" ht="28.5" customHeight="1">
      <c r="A87" s="69"/>
      <c r="B87" s="72"/>
      <c r="C87" s="83"/>
      <c r="D87" s="43"/>
      <c r="E87" s="84"/>
      <c r="F87" s="69"/>
    </row>
    <row r="88" spans="1:6" ht="30.75" customHeight="1">
      <c r="A88" s="69"/>
      <c r="B88" s="81"/>
      <c r="C88" s="50"/>
      <c r="D88" s="43"/>
      <c r="E88" s="84"/>
      <c r="F88" s="69"/>
    </row>
    <row r="89" spans="1:6" ht="36.75" customHeight="1">
      <c r="A89" s="69"/>
      <c r="B89" s="72"/>
      <c r="C89" s="83"/>
      <c r="D89" s="43"/>
      <c r="E89" s="84"/>
      <c r="F89" s="69"/>
    </row>
    <row r="90" spans="1:6" ht="36.75" customHeight="1">
      <c r="A90" s="69"/>
      <c r="B90" s="72"/>
      <c r="C90" s="83"/>
      <c r="D90" s="43"/>
      <c r="E90" s="84"/>
      <c r="F90" s="69"/>
    </row>
    <row r="91" spans="1:6" ht="30.75" customHeight="1">
      <c r="A91" s="92"/>
      <c r="B91" s="85"/>
      <c r="C91" s="50"/>
      <c r="D91" s="43"/>
      <c r="E91" s="86"/>
      <c r="F91" s="69"/>
    </row>
    <row r="92" spans="1:6" ht="12.75">
      <c r="A92" s="69"/>
      <c r="B92" s="87"/>
      <c r="C92" s="88"/>
      <c r="D92" s="89"/>
      <c r="E92" s="90"/>
      <c r="F92" s="69"/>
    </row>
    <row r="93" spans="1:6" ht="22.5" customHeight="1">
      <c r="A93" s="69"/>
      <c r="B93" s="56"/>
      <c r="C93" s="44"/>
      <c r="D93" s="43"/>
      <c r="E93" s="56"/>
      <c r="F93" s="69"/>
    </row>
    <row r="94" spans="1:6" ht="23.25" customHeight="1">
      <c r="A94" s="69"/>
      <c r="B94" s="81"/>
      <c r="C94" s="50"/>
      <c r="D94" s="43"/>
      <c r="E94" s="56"/>
      <c r="F94" s="69"/>
    </row>
    <row r="95" spans="1:6" ht="24.75" customHeight="1">
      <c r="A95" s="69"/>
      <c r="B95" s="81"/>
      <c r="C95" s="50"/>
      <c r="D95" s="43"/>
      <c r="E95" s="56"/>
      <c r="F95" s="69"/>
    </row>
    <row r="96" spans="1:6" ht="40.5" customHeight="1">
      <c r="A96" s="69"/>
      <c r="B96" s="56"/>
      <c r="C96" s="44"/>
      <c r="D96" s="43"/>
      <c r="E96" s="56"/>
      <c r="F96" s="69"/>
    </row>
    <row r="97" spans="1:6" ht="22.5" customHeight="1">
      <c r="A97" s="69"/>
      <c r="B97" s="56"/>
      <c r="C97" s="44"/>
      <c r="D97" s="43"/>
      <c r="E97" s="56"/>
      <c r="F97" s="69"/>
    </row>
    <row r="98" spans="1:6" ht="23.25" customHeight="1">
      <c r="A98" s="69"/>
      <c r="B98" s="56"/>
      <c r="C98" s="44"/>
      <c r="D98" s="43"/>
      <c r="E98" s="56"/>
      <c r="F98" s="69"/>
    </row>
    <row r="99" spans="1:6" ht="24.75" customHeight="1">
      <c r="A99" s="69"/>
      <c r="B99" s="56"/>
      <c r="C99" s="44"/>
      <c r="D99" s="43"/>
      <c r="E99" s="56"/>
      <c r="F99" s="69"/>
    </row>
    <row r="100" spans="1:6" ht="19.5" customHeight="1">
      <c r="A100" s="69"/>
      <c r="B100" s="81"/>
      <c r="C100" s="50"/>
      <c r="D100" s="43"/>
      <c r="E100" s="56"/>
      <c r="F100" s="69"/>
    </row>
    <row r="101" spans="1:6" ht="24" customHeight="1">
      <c r="A101" s="69"/>
      <c r="B101" s="81"/>
      <c r="C101" s="50"/>
      <c r="D101" s="43"/>
      <c r="E101" s="56"/>
      <c r="F101" s="69"/>
    </row>
    <row r="102" spans="1:6" ht="24.75" customHeight="1">
      <c r="A102" s="69"/>
      <c r="B102" s="56"/>
      <c r="C102" s="44"/>
      <c r="D102" s="43"/>
      <c r="E102" s="56"/>
      <c r="F102" s="69"/>
    </row>
    <row r="103" spans="1:6" ht="21.75" customHeight="1">
      <c r="A103" s="69"/>
      <c r="B103" s="81"/>
      <c r="C103" s="50"/>
      <c r="D103" s="43"/>
      <c r="E103" s="56"/>
      <c r="F103" s="69"/>
    </row>
    <row r="104" spans="1:6" ht="27" customHeight="1">
      <c r="A104" s="69"/>
      <c r="B104" s="81"/>
      <c r="C104" s="50"/>
      <c r="D104" s="43"/>
      <c r="E104" s="56"/>
      <c r="F104" s="69"/>
    </row>
    <row r="105" spans="1:6" ht="25.5" customHeight="1">
      <c r="A105" s="69"/>
      <c r="B105" s="56"/>
      <c r="C105" s="44"/>
      <c r="D105" s="43"/>
      <c r="E105" s="56"/>
      <c r="F105" s="69"/>
    </row>
    <row r="106" spans="1:6" ht="27.75" customHeight="1">
      <c r="A106" s="69"/>
      <c r="B106" s="56"/>
      <c r="C106" s="44"/>
      <c r="D106" s="43"/>
      <c r="E106" s="56"/>
      <c r="F106" s="69"/>
    </row>
    <row r="107" spans="1:6" ht="27.75" customHeight="1">
      <c r="A107" s="69"/>
      <c r="B107" s="56"/>
      <c r="C107" s="44"/>
      <c r="D107" s="43"/>
      <c r="E107" s="56"/>
      <c r="F107" s="69"/>
    </row>
    <row r="108" spans="1:6" ht="28.5" customHeight="1">
      <c r="A108" s="69"/>
      <c r="B108" s="56"/>
      <c r="C108" s="44"/>
      <c r="D108" s="43"/>
      <c r="E108" s="56"/>
      <c r="F108" s="69"/>
    </row>
    <row r="109" spans="1:6" ht="58.5" customHeight="1">
      <c r="A109" s="69"/>
      <c r="B109" s="56"/>
      <c r="C109" s="44"/>
      <c r="D109" s="43"/>
      <c r="E109" s="56"/>
      <c r="F109" s="69"/>
    </row>
    <row r="110" spans="1:6" ht="12.75">
      <c r="A110" s="69"/>
      <c r="B110" s="56"/>
      <c r="C110" s="44"/>
      <c r="D110" s="43"/>
      <c r="E110" s="43"/>
      <c r="F110" s="69"/>
    </row>
    <row r="111" spans="1:6" ht="12.75">
      <c r="A111" s="69"/>
      <c r="B111" s="78"/>
      <c r="C111" s="79"/>
      <c r="D111" s="80"/>
      <c r="E111" s="78"/>
      <c r="F111" s="69"/>
    </row>
    <row r="112" spans="1:17" ht="12.75">
      <c r="A112" s="53"/>
      <c r="B112" s="66"/>
      <c r="C112" s="105"/>
      <c r="D112" s="105"/>
      <c r="E112" s="105"/>
      <c r="F112" s="53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ht="12.75">
      <c r="A113" s="53"/>
      <c r="B113" s="53"/>
      <c r="C113" s="53"/>
      <c r="D113" s="53"/>
      <c r="E113" s="53"/>
      <c r="F113" s="53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ht="15.75">
      <c r="A114" s="215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ht="12.75">
      <c r="A115" s="216"/>
      <c r="B115" s="216"/>
      <c r="C115" s="216"/>
      <c r="D115" s="59"/>
      <c r="E115" s="59"/>
      <c r="F115" s="53"/>
      <c r="G115" s="53"/>
      <c r="H115" s="66"/>
      <c r="I115" s="53"/>
      <c r="J115" s="53"/>
      <c r="K115" s="53"/>
      <c r="L115" s="214"/>
      <c r="M115" s="214"/>
      <c r="N115" s="214"/>
      <c r="O115" s="214"/>
      <c r="P115" s="214"/>
      <c r="Q115" s="214"/>
    </row>
    <row r="116" spans="1:17" ht="12.75">
      <c r="A116" s="51"/>
      <c r="B116" s="44"/>
      <c r="C116" s="59"/>
      <c r="D116" s="59"/>
      <c r="E116" s="59"/>
      <c r="F116" s="59"/>
      <c r="G116" s="59"/>
      <c r="H116" s="59"/>
      <c r="I116" s="59"/>
      <c r="J116" s="53"/>
      <c r="K116" s="53"/>
      <c r="L116" s="214"/>
      <c r="M116" s="214"/>
      <c r="N116" s="214"/>
      <c r="O116" s="214"/>
      <c r="P116" s="214"/>
      <c r="Q116" s="214"/>
    </row>
    <row r="117" spans="1:17" ht="12.7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214"/>
      <c r="M117" s="214"/>
      <c r="N117" s="214"/>
      <c r="O117" s="214"/>
      <c r="P117" s="214"/>
      <c r="Q117" s="214"/>
    </row>
    <row r="118" spans="1:17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214"/>
      <c r="M118" s="214"/>
      <c r="N118" s="214"/>
      <c r="O118" s="214"/>
      <c r="P118" s="214"/>
      <c r="Q118" s="214"/>
    </row>
    <row r="119" spans="1:17" ht="12.75">
      <c r="A119" s="44"/>
      <c r="B119" s="42"/>
      <c r="C119" s="42"/>
      <c r="D119" s="42"/>
      <c r="E119" s="42"/>
      <c r="F119" s="42"/>
      <c r="G119" s="42"/>
      <c r="H119" s="42"/>
      <c r="I119" s="42"/>
      <c r="J119" s="42"/>
      <c r="K119" s="45"/>
      <c r="L119" s="214"/>
      <c r="M119" s="214"/>
      <c r="N119" s="214"/>
      <c r="O119" s="214"/>
      <c r="P119" s="214"/>
      <c r="Q119" s="214"/>
    </row>
    <row r="120" spans="1:17" ht="12.75">
      <c r="A120" s="44"/>
      <c r="B120" s="42"/>
      <c r="C120" s="42"/>
      <c r="D120" s="42"/>
      <c r="E120" s="42"/>
      <c r="F120" s="42"/>
      <c r="G120" s="42"/>
      <c r="H120" s="42"/>
      <c r="I120" s="42"/>
      <c r="J120" s="42"/>
      <c r="K120" s="45"/>
      <c r="L120" s="214"/>
      <c r="M120" s="214"/>
      <c r="N120" s="214"/>
      <c r="O120" s="214"/>
      <c r="P120" s="214"/>
      <c r="Q120" s="214"/>
    </row>
    <row r="121" spans="1:17" ht="12.75">
      <c r="A121" s="44"/>
      <c r="B121" s="42"/>
      <c r="C121" s="42"/>
      <c r="D121" s="42"/>
      <c r="E121" s="42"/>
      <c r="F121" s="42"/>
      <c r="G121" s="42"/>
      <c r="H121" s="42"/>
      <c r="I121" s="42"/>
      <c r="J121" s="42"/>
      <c r="K121" s="45"/>
      <c r="L121" s="214"/>
      <c r="M121" s="214"/>
      <c r="N121" s="214"/>
      <c r="O121" s="214"/>
      <c r="P121" s="214"/>
      <c r="Q121" s="214"/>
    </row>
    <row r="122" spans="1:17" ht="12.75">
      <c r="A122" s="44"/>
      <c r="B122" s="42"/>
      <c r="C122" s="42"/>
      <c r="D122" s="42"/>
      <c r="E122" s="42"/>
      <c r="F122" s="42"/>
      <c r="G122" s="42"/>
      <c r="H122" s="42"/>
      <c r="I122" s="42"/>
      <c r="J122" s="42"/>
      <c r="K122" s="45"/>
      <c r="L122" s="214"/>
      <c r="M122" s="214"/>
      <c r="N122" s="214"/>
      <c r="O122" s="214"/>
      <c r="P122" s="214"/>
      <c r="Q122" s="214"/>
    </row>
    <row r="123" spans="1:17" ht="12.75">
      <c r="A123" s="44"/>
      <c r="B123" s="46"/>
      <c r="C123" s="46"/>
      <c r="D123" s="46"/>
      <c r="E123" s="46"/>
      <c r="F123" s="46"/>
      <c r="G123" s="46"/>
      <c r="H123" s="46"/>
      <c r="I123" s="46"/>
      <c r="J123" s="46"/>
      <c r="K123" s="45"/>
      <c r="L123" s="214"/>
      <c r="M123" s="214"/>
      <c r="N123" s="214"/>
      <c r="O123" s="214"/>
      <c r="P123" s="214"/>
      <c r="Q123" s="214"/>
    </row>
    <row r="124" spans="1:17" ht="22.5" customHeight="1">
      <c r="A124" s="47"/>
      <c r="B124" s="42"/>
      <c r="C124" s="106"/>
      <c r="D124" s="106"/>
      <c r="E124" s="106"/>
      <c r="F124" s="106"/>
      <c r="G124" s="106"/>
      <c r="H124" s="106"/>
      <c r="I124" s="48"/>
      <c r="J124" s="42"/>
      <c r="K124" s="45"/>
      <c r="L124" s="214"/>
      <c r="M124" s="214"/>
      <c r="N124" s="214"/>
      <c r="O124" s="214"/>
      <c r="P124" s="214"/>
      <c r="Q124" s="214"/>
    </row>
    <row r="125" spans="1:17" ht="22.5" customHeight="1">
      <c r="A125" s="47"/>
      <c r="B125" s="49"/>
      <c r="C125" s="110"/>
      <c r="D125" s="110"/>
      <c r="E125" s="110"/>
      <c r="F125" s="110"/>
      <c r="G125" s="110"/>
      <c r="H125" s="110"/>
      <c r="I125" s="51"/>
      <c r="J125" s="51"/>
      <c r="K125" s="45"/>
      <c r="L125" s="214"/>
      <c r="M125" s="214"/>
      <c r="N125" s="214"/>
      <c r="O125" s="214"/>
      <c r="P125" s="214"/>
      <c r="Q125" s="214"/>
    </row>
    <row r="126" spans="1:17" ht="12.75">
      <c r="A126" s="47"/>
      <c r="B126" s="108"/>
      <c r="C126" s="109"/>
      <c r="D126" s="52"/>
      <c r="E126" s="53"/>
      <c r="F126" s="52"/>
      <c r="G126" s="51"/>
      <c r="H126" s="51"/>
      <c r="I126" s="54"/>
      <c r="J126" s="55"/>
      <c r="K126" s="51"/>
      <c r="L126" s="214"/>
      <c r="M126" s="214"/>
      <c r="N126" s="214"/>
      <c r="O126" s="214"/>
      <c r="P126" s="214"/>
      <c r="Q126" s="214"/>
    </row>
    <row r="127" spans="1:17" ht="12.75">
      <c r="A127" s="47"/>
      <c r="B127" s="108"/>
      <c r="C127" s="109"/>
      <c r="D127" s="109"/>
      <c r="E127" s="109"/>
      <c r="F127" s="50"/>
      <c r="G127" s="43"/>
      <c r="H127" s="43"/>
      <c r="I127" s="56"/>
      <c r="J127" s="57"/>
      <c r="K127" s="51"/>
      <c r="L127" s="214"/>
      <c r="M127" s="214"/>
      <c r="N127" s="214"/>
      <c r="O127" s="214"/>
      <c r="P127" s="214"/>
      <c r="Q127" s="214"/>
    </row>
    <row r="128" spans="1:17" ht="12.75">
      <c r="A128" s="47"/>
      <c r="B128" s="108"/>
      <c r="C128" s="109"/>
      <c r="D128" s="109"/>
      <c r="E128" s="109"/>
      <c r="F128" s="58"/>
      <c r="G128" s="59"/>
      <c r="H128" s="59"/>
      <c r="I128" s="59"/>
      <c r="J128" s="60"/>
      <c r="K128" s="61"/>
      <c r="L128" s="214"/>
      <c r="M128" s="214"/>
      <c r="N128" s="214"/>
      <c r="O128" s="214"/>
      <c r="P128" s="214"/>
      <c r="Q128" s="214"/>
    </row>
    <row r="129" spans="1:17" ht="12.75">
      <c r="A129" s="47"/>
      <c r="B129" s="108"/>
      <c r="C129" s="109"/>
      <c r="D129" s="58"/>
      <c r="E129" s="62"/>
      <c r="F129" s="59"/>
      <c r="G129" s="59"/>
      <c r="H129" s="59"/>
      <c r="I129" s="59"/>
      <c r="J129" s="60"/>
      <c r="K129" s="51"/>
      <c r="L129" s="214"/>
      <c r="M129" s="214"/>
      <c r="N129" s="214"/>
      <c r="O129" s="214"/>
      <c r="P129" s="214"/>
      <c r="Q129" s="214"/>
    </row>
    <row r="130" spans="1:17" ht="12.75">
      <c r="A130" s="63"/>
      <c r="B130" s="108"/>
      <c r="C130" s="109"/>
      <c r="D130" s="52"/>
      <c r="E130" s="53"/>
      <c r="F130" s="52"/>
      <c r="G130" s="51"/>
      <c r="H130" s="51"/>
      <c r="I130" s="54"/>
      <c r="J130" s="55"/>
      <c r="K130" s="51"/>
      <c r="L130" s="214"/>
      <c r="M130" s="214"/>
      <c r="N130" s="214"/>
      <c r="O130" s="214"/>
      <c r="P130" s="214"/>
      <c r="Q130" s="214"/>
    </row>
    <row r="131" spans="1:17" ht="12.75">
      <c r="A131" s="47"/>
      <c r="B131" s="108"/>
      <c r="C131" s="109"/>
      <c r="D131" s="109"/>
      <c r="E131" s="109"/>
      <c r="F131" s="50"/>
      <c r="G131" s="43"/>
      <c r="H131" s="43"/>
      <c r="I131" s="56"/>
      <c r="J131" s="57"/>
      <c r="K131" s="51"/>
      <c r="L131" s="214"/>
      <c r="M131" s="214"/>
      <c r="N131" s="214"/>
      <c r="O131" s="214"/>
      <c r="P131" s="214"/>
      <c r="Q131" s="214"/>
    </row>
    <row r="132" spans="1:17" ht="12.75">
      <c r="A132" s="47"/>
      <c r="B132" s="108"/>
      <c r="C132" s="109"/>
      <c r="D132" s="109"/>
      <c r="E132" s="109"/>
      <c r="F132" s="58"/>
      <c r="G132" s="59"/>
      <c r="H132" s="59"/>
      <c r="I132" s="59"/>
      <c r="J132" s="60"/>
      <c r="K132" s="61"/>
      <c r="L132" s="214"/>
      <c r="M132" s="214"/>
      <c r="N132" s="214"/>
      <c r="O132" s="214"/>
      <c r="P132" s="214"/>
      <c r="Q132" s="214"/>
    </row>
    <row r="133" spans="1:17" ht="12.75">
      <c r="A133" s="47"/>
      <c r="B133" s="108"/>
      <c r="C133" s="109"/>
      <c r="D133" s="58"/>
      <c r="E133" s="62"/>
      <c r="F133" s="59"/>
      <c r="G133" s="59"/>
      <c r="H133" s="59"/>
      <c r="I133" s="59"/>
      <c r="J133" s="60"/>
      <c r="K133" s="51"/>
      <c r="L133" s="214"/>
      <c r="M133" s="214"/>
      <c r="N133" s="214"/>
      <c r="O133" s="214"/>
      <c r="P133" s="214"/>
      <c r="Q133" s="214"/>
    </row>
    <row r="134" spans="1:17" ht="12.75">
      <c r="A134" s="63"/>
      <c r="B134" s="108"/>
      <c r="C134" s="109"/>
      <c r="D134" s="52"/>
      <c r="E134" s="53"/>
      <c r="F134" s="52"/>
      <c r="G134" s="51"/>
      <c r="H134" s="51"/>
      <c r="I134" s="54"/>
      <c r="J134" s="55"/>
      <c r="K134" s="51"/>
      <c r="L134" s="214"/>
      <c r="M134" s="214"/>
      <c r="N134" s="214"/>
      <c r="O134" s="214"/>
      <c r="P134" s="214"/>
      <c r="Q134" s="214"/>
    </row>
    <row r="135" spans="1:17" ht="12.75">
      <c r="A135" s="47"/>
      <c r="B135" s="108"/>
      <c r="C135" s="109"/>
      <c r="D135" s="109"/>
      <c r="E135" s="109"/>
      <c r="F135" s="50"/>
      <c r="G135" s="43"/>
      <c r="H135" s="43"/>
      <c r="I135" s="56"/>
      <c r="J135" s="42"/>
      <c r="K135" s="51"/>
      <c r="L135" s="214"/>
      <c r="M135" s="214"/>
      <c r="N135" s="214"/>
      <c r="O135" s="214"/>
      <c r="P135" s="214"/>
      <c r="Q135" s="214"/>
    </row>
    <row r="136" spans="1:17" ht="12.75">
      <c r="A136" s="47"/>
      <c r="B136" s="108"/>
      <c r="C136" s="109"/>
      <c r="D136" s="109"/>
      <c r="E136" s="109"/>
      <c r="F136" s="58"/>
      <c r="G136" s="59"/>
      <c r="H136" s="59"/>
      <c r="I136" s="59"/>
      <c r="J136" s="59"/>
      <c r="K136" s="61"/>
      <c r="L136" s="214"/>
      <c r="M136" s="214"/>
      <c r="N136" s="214"/>
      <c r="O136" s="214"/>
      <c r="P136" s="214"/>
      <c r="Q136" s="214"/>
    </row>
    <row r="137" spans="1:17" ht="12.75">
      <c r="A137" s="47"/>
      <c r="B137" s="108"/>
      <c r="C137" s="109"/>
      <c r="D137" s="58"/>
      <c r="E137" s="62"/>
      <c r="F137" s="59"/>
      <c r="G137" s="59"/>
      <c r="H137" s="59"/>
      <c r="I137" s="59"/>
      <c r="J137" s="59"/>
      <c r="K137" s="51"/>
      <c r="L137" s="214"/>
      <c r="M137" s="214"/>
      <c r="N137" s="214"/>
      <c r="O137" s="214"/>
      <c r="P137" s="214"/>
      <c r="Q137" s="214"/>
    </row>
    <row r="138" spans="1:17" ht="12.75">
      <c r="A138" s="47"/>
      <c r="B138" s="56"/>
      <c r="C138" s="58"/>
      <c r="D138" s="62"/>
      <c r="E138" s="62"/>
      <c r="F138" s="62"/>
      <c r="G138" s="59"/>
      <c r="H138" s="59"/>
      <c r="I138" s="64"/>
      <c r="J138" s="59"/>
      <c r="K138" s="61"/>
      <c r="L138" s="214"/>
      <c r="M138" s="214"/>
      <c r="N138" s="214"/>
      <c r="O138" s="214"/>
      <c r="P138" s="214"/>
      <c r="Q138" s="214"/>
    </row>
    <row r="139" spans="1:17" ht="45" customHeight="1">
      <c r="A139" s="47"/>
      <c r="B139" s="42"/>
      <c r="C139" s="106"/>
      <c r="D139" s="106"/>
      <c r="E139" s="106"/>
      <c r="F139" s="106"/>
      <c r="G139" s="106"/>
      <c r="H139" s="106"/>
      <c r="I139" s="54"/>
      <c r="J139" s="42"/>
      <c r="K139" s="45"/>
      <c r="L139" s="214"/>
      <c r="M139" s="214"/>
      <c r="N139" s="214"/>
      <c r="O139" s="214"/>
      <c r="P139" s="214"/>
      <c r="Q139" s="214"/>
    </row>
    <row r="140" spans="1:17" ht="22.5" customHeight="1">
      <c r="A140" s="47"/>
      <c r="B140" s="49"/>
      <c r="C140" s="107"/>
      <c r="D140" s="107"/>
      <c r="E140" s="107"/>
      <c r="F140" s="107"/>
      <c r="G140" s="107"/>
      <c r="H140" s="107"/>
      <c r="I140" s="51"/>
      <c r="J140" s="51"/>
      <c r="K140" s="45"/>
      <c r="L140" s="214"/>
      <c r="M140" s="214"/>
      <c r="N140" s="214"/>
      <c r="O140" s="214"/>
      <c r="P140" s="214"/>
      <c r="Q140" s="214"/>
    </row>
    <row r="141" spans="1:17" ht="12.75">
      <c r="A141" s="47"/>
      <c r="B141" s="108"/>
      <c r="C141" s="109"/>
      <c r="D141" s="52"/>
      <c r="E141" s="53"/>
      <c r="F141" s="52"/>
      <c r="G141" s="51"/>
      <c r="H141" s="51"/>
      <c r="I141" s="54"/>
      <c r="J141" s="54"/>
      <c r="K141" s="51"/>
      <c r="L141" s="214"/>
      <c r="M141" s="214"/>
      <c r="N141" s="214"/>
      <c r="O141" s="214"/>
      <c r="P141" s="214"/>
      <c r="Q141" s="214"/>
    </row>
    <row r="142" spans="1:17" ht="12.75">
      <c r="A142" s="47"/>
      <c r="B142" s="108"/>
      <c r="C142" s="109"/>
      <c r="D142" s="109"/>
      <c r="E142" s="109"/>
      <c r="F142" s="50"/>
      <c r="G142" s="43"/>
      <c r="H142" s="43"/>
      <c r="I142" s="56"/>
      <c r="J142" s="42"/>
      <c r="K142" s="51"/>
      <c r="L142" s="214"/>
      <c r="M142" s="214"/>
      <c r="N142" s="214"/>
      <c r="O142" s="214"/>
      <c r="P142" s="214"/>
      <c r="Q142" s="214"/>
    </row>
    <row r="143" spans="1:17" ht="12.75">
      <c r="A143" s="47"/>
      <c r="B143" s="108"/>
      <c r="C143" s="109"/>
      <c r="D143" s="109"/>
      <c r="E143" s="109"/>
      <c r="F143" s="58"/>
      <c r="G143" s="59"/>
      <c r="H143" s="59"/>
      <c r="I143" s="59"/>
      <c r="J143" s="59"/>
      <c r="K143" s="61"/>
      <c r="L143" s="214"/>
      <c r="M143" s="214"/>
      <c r="N143" s="214"/>
      <c r="O143" s="214"/>
      <c r="P143" s="214"/>
      <c r="Q143" s="214"/>
    </row>
    <row r="144" spans="1:17" ht="12.75">
      <c r="A144" s="47"/>
      <c r="B144" s="108"/>
      <c r="C144" s="109"/>
      <c r="D144" s="58"/>
      <c r="E144" s="62"/>
      <c r="F144" s="59"/>
      <c r="G144" s="59"/>
      <c r="H144" s="59"/>
      <c r="I144" s="59"/>
      <c r="J144" s="59"/>
      <c r="K144" s="51"/>
      <c r="L144" s="214"/>
      <c r="M144" s="214"/>
      <c r="N144" s="214"/>
      <c r="O144" s="214"/>
      <c r="P144" s="214"/>
      <c r="Q144" s="214"/>
    </row>
    <row r="145" spans="1:17" ht="12.75">
      <c r="A145" s="65"/>
      <c r="B145" s="56"/>
      <c r="C145" s="58"/>
      <c r="D145" s="62"/>
      <c r="E145" s="62"/>
      <c r="F145" s="62"/>
      <c r="G145" s="59"/>
      <c r="H145" s="59"/>
      <c r="I145" s="64"/>
      <c r="J145" s="59"/>
      <c r="K145" s="61"/>
      <c r="L145" s="214"/>
      <c r="M145" s="214"/>
      <c r="N145" s="214"/>
      <c r="O145" s="214"/>
      <c r="P145" s="214"/>
      <c r="Q145" s="214"/>
    </row>
    <row r="146" spans="1:17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61"/>
      <c r="L146" s="214"/>
      <c r="M146" s="214"/>
      <c r="N146" s="214"/>
      <c r="O146" s="214"/>
      <c r="P146" s="214"/>
      <c r="Q146" s="214"/>
    </row>
    <row r="147" spans="1:17" ht="12.75">
      <c r="A147" s="51"/>
      <c r="B147" s="66"/>
      <c r="C147" s="105"/>
      <c r="D147" s="105"/>
      <c r="E147" s="105"/>
      <c r="F147" s="105"/>
      <c r="G147" s="67"/>
      <c r="H147" s="67"/>
      <c r="I147" s="67"/>
      <c r="J147" s="67"/>
      <c r="K147" s="67"/>
      <c r="L147" s="214"/>
      <c r="M147" s="214"/>
      <c r="N147" s="214"/>
      <c r="O147" s="214"/>
      <c r="P147" s="214"/>
      <c r="Q147" s="214"/>
    </row>
    <row r="148" spans="1:17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61"/>
      <c r="L148" s="214"/>
      <c r="M148" s="214"/>
      <c r="N148" s="214"/>
      <c r="O148" s="214"/>
      <c r="P148" s="214"/>
      <c r="Q148" s="214"/>
    </row>
    <row r="149" spans="1:17" ht="15.75">
      <c r="A149" s="215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1:17" ht="15.75">
      <c r="A150" s="214"/>
      <c r="B150" s="214"/>
      <c r="C150" s="217"/>
      <c r="D150" s="217"/>
      <c r="E150" s="218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1:17" ht="15.75">
      <c r="A151" s="214"/>
      <c r="B151" s="214"/>
      <c r="C151" s="217"/>
      <c r="D151" s="217"/>
      <c r="E151" s="218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1:17" ht="15">
      <c r="A152" s="214"/>
      <c r="B152" s="214"/>
      <c r="C152" s="219"/>
      <c r="D152" s="219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1:17" ht="18">
      <c r="A153" s="214"/>
      <c r="B153" s="214"/>
      <c r="C153" s="220"/>
      <c r="D153" s="220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1:17" ht="12.7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1:17" ht="12.75">
      <c r="A155" s="214"/>
      <c r="B155" s="221"/>
      <c r="C155" s="221"/>
      <c r="D155" s="221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1:17" ht="12.75">
      <c r="A156" s="214"/>
      <c r="B156" s="221"/>
      <c r="C156" s="221"/>
      <c r="D156" s="221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1:17" ht="12.75">
      <c r="A157" s="214"/>
      <c r="B157" s="221"/>
      <c r="C157" s="221"/>
      <c r="D157" s="221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1:17" ht="12.75">
      <c r="A158" s="214"/>
      <c r="B158" s="221"/>
      <c r="C158" s="221"/>
      <c r="D158" s="221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1:17" ht="12.75">
      <c r="A159" s="214"/>
      <c r="B159" s="221"/>
      <c r="C159" s="221"/>
      <c r="D159" s="221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1:17" ht="12.75">
      <c r="A160" s="214"/>
      <c r="B160" s="221"/>
      <c r="C160" s="221"/>
      <c r="D160" s="221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1:17" ht="12.75">
      <c r="A161" s="214"/>
      <c r="B161" s="221"/>
      <c r="C161" s="221"/>
      <c r="D161" s="221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1:17" ht="12.75">
      <c r="A162" s="214"/>
      <c r="B162" s="221"/>
      <c r="C162" s="221"/>
      <c r="D162" s="221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1:17" ht="12.75">
      <c r="A163" s="214"/>
      <c r="B163" s="221"/>
      <c r="C163" s="221"/>
      <c r="D163" s="209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1:17" ht="12.75">
      <c r="A164" s="214"/>
      <c r="B164" s="221"/>
      <c r="C164" s="221"/>
      <c r="D164" s="221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1:17" ht="12.75">
      <c r="A165" s="214"/>
      <c r="B165" s="221"/>
      <c r="C165" s="221"/>
      <c r="D165" s="221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1:17" ht="12.75">
      <c r="A166" s="214"/>
      <c r="B166" s="221"/>
      <c r="C166" s="221"/>
      <c r="D166" s="221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1:17" ht="12.75">
      <c r="A167" s="214"/>
      <c r="B167" s="221"/>
      <c r="C167" s="221"/>
      <c r="D167" s="221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1:17" ht="12.75">
      <c r="A168" s="214"/>
      <c r="B168" s="221"/>
      <c r="C168" s="221"/>
      <c r="D168" s="221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1:17" ht="12.75">
      <c r="A169" s="214"/>
      <c r="B169" s="221"/>
      <c r="C169" s="221"/>
      <c r="D169" s="221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1:17" ht="15.75">
      <c r="A170" s="214"/>
      <c r="B170" s="214"/>
      <c r="C170" s="217"/>
      <c r="D170" s="217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1:17" ht="15.75">
      <c r="A171" s="214"/>
      <c r="B171" s="214"/>
      <c r="C171" s="217"/>
      <c r="D171" s="217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1:17" ht="12.75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1:17" ht="12.75">
      <c r="A173" s="214"/>
      <c r="B173" s="221"/>
      <c r="C173" s="222"/>
      <c r="D173" s="221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1:17" ht="12.75">
      <c r="A174" s="214"/>
      <c r="B174" s="221"/>
      <c r="C174" s="222"/>
      <c r="D174" s="221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1:17" ht="12.75">
      <c r="A175" s="214"/>
      <c r="B175" s="221"/>
      <c r="C175" s="222"/>
      <c r="D175" s="221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1:17" ht="12.75">
      <c r="A176" s="214"/>
      <c r="B176" s="221"/>
      <c r="C176" s="222"/>
      <c r="D176" s="221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1:17" ht="12.75">
      <c r="A177" s="214"/>
      <c r="B177" s="221"/>
      <c r="C177" s="222"/>
      <c r="D177" s="221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1:17" ht="15.75">
      <c r="A178" s="214"/>
      <c r="B178" s="221"/>
      <c r="C178" s="222"/>
      <c r="D178" s="223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1:17" ht="15.75">
      <c r="A179" s="214"/>
      <c r="B179" s="221"/>
      <c r="C179" s="222"/>
      <c r="D179" s="223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1:17" ht="12.75">
      <c r="A180" s="214"/>
      <c r="B180" s="221"/>
      <c r="C180" s="222"/>
      <c r="D180" s="221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1:17" ht="12.75">
      <c r="A181" s="214"/>
      <c r="B181" s="221"/>
      <c r="C181" s="224"/>
      <c r="D181" s="221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1:17" ht="12.75">
      <c r="A182" s="214"/>
      <c r="B182" s="221"/>
      <c r="C182" s="222"/>
      <c r="D182" s="221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1:17" ht="12.75">
      <c r="A183" s="214"/>
      <c r="B183" s="221"/>
      <c r="C183" s="222"/>
      <c r="D183" s="225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1:17" ht="12.75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1:17" ht="15">
      <c r="A185" s="214"/>
      <c r="B185" s="214"/>
      <c r="C185" s="39"/>
      <c r="D185" s="226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1:17" ht="12.75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1:17" ht="15.75">
      <c r="A187" s="214"/>
      <c r="B187" s="214"/>
      <c r="C187" s="215"/>
      <c r="D187" s="227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1:17" ht="15.75">
      <c r="A188" s="214"/>
      <c r="B188" s="214"/>
      <c r="C188" s="228"/>
      <c r="D188" s="210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1:17" ht="15.75">
      <c r="A189" s="214"/>
      <c r="B189" s="214"/>
      <c r="C189" s="228"/>
      <c r="D189" s="211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1:17" ht="15.75">
      <c r="A190" s="214"/>
      <c r="B190" s="214"/>
      <c r="C190" s="228"/>
      <c r="D190" s="212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1:17" ht="15.75">
      <c r="A191" s="214"/>
      <c r="B191" s="214"/>
      <c r="C191" s="228"/>
      <c r="D191" s="212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1:17" ht="15.75">
      <c r="A192" s="214"/>
      <c r="B192" s="214"/>
      <c r="C192" s="228"/>
      <c r="D192" s="212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1:17" ht="15.75">
      <c r="A193" s="214"/>
      <c r="B193" s="214"/>
      <c r="C193" s="228"/>
      <c r="D193" s="212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1:17" ht="15.75">
      <c r="A194" s="214"/>
      <c r="B194" s="214"/>
      <c r="C194" s="228"/>
      <c r="D194" s="212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1:17" ht="15.75">
      <c r="A195" s="214"/>
      <c r="B195" s="214"/>
      <c r="C195" s="228"/>
      <c r="D195" s="211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1:17" ht="15.75">
      <c r="A196" s="214"/>
      <c r="B196" s="214"/>
      <c r="C196" s="228"/>
      <c r="D196" s="212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1:17" ht="15.75">
      <c r="A197" s="214"/>
      <c r="B197" s="214"/>
      <c r="C197" s="228"/>
      <c r="D197" s="212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1:17" ht="15.75">
      <c r="A198" s="214"/>
      <c r="B198" s="214"/>
      <c r="C198" s="228"/>
      <c r="D198" s="211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1:17" ht="15.75">
      <c r="A199" s="214"/>
      <c r="B199" s="214"/>
      <c r="C199" s="228"/>
      <c r="D199" s="212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1:17" ht="15.75">
      <c r="A200" s="214"/>
      <c r="B200" s="214"/>
      <c r="C200" s="228"/>
      <c r="D200" s="212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1:17" ht="15.75">
      <c r="A201" s="214"/>
      <c r="B201" s="214"/>
      <c r="C201" s="228"/>
      <c r="D201" s="212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1:17" ht="15.75">
      <c r="A202" s="214"/>
      <c r="B202" s="214"/>
      <c r="C202" s="228"/>
      <c r="D202" s="212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1:17" ht="15.75">
      <c r="A203" s="214"/>
      <c r="B203" s="214"/>
      <c r="C203" s="228"/>
      <c r="D203" s="212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1:17" ht="15.75">
      <c r="A204" s="214"/>
      <c r="B204" s="214"/>
      <c r="C204" s="228"/>
      <c r="D204" s="212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1:17" ht="15.75">
      <c r="A205" s="214"/>
      <c r="B205" s="214"/>
      <c r="C205" s="228"/>
      <c r="D205" s="212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1:17" ht="15.75">
      <c r="A206" s="214"/>
      <c r="B206" s="214"/>
      <c r="C206" s="228"/>
      <c r="D206" s="213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1:17" ht="15.75">
      <c r="A207" s="214"/>
      <c r="B207" s="214"/>
      <c r="C207" s="228"/>
      <c r="D207" s="213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1:17" ht="12.75">
      <c r="A208" s="214"/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1:17" ht="12.7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214"/>
      <c r="M209" s="214"/>
      <c r="N209" s="214"/>
      <c r="O209" s="214"/>
      <c r="P209" s="214"/>
      <c r="Q209" s="214"/>
    </row>
    <row r="210" spans="1:17" ht="12.7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214"/>
      <c r="M210" s="214"/>
      <c r="N210" s="214"/>
      <c r="O210" s="214"/>
      <c r="P210" s="214"/>
      <c r="Q210" s="214"/>
    </row>
    <row r="211" spans="1:17" ht="12.75">
      <c r="A211" s="44"/>
      <c r="B211" s="42"/>
      <c r="C211" s="42"/>
      <c r="D211" s="42"/>
      <c r="E211" s="42"/>
      <c r="F211" s="42"/>
      <c r="G211" s="42"/>
      <c r="H211" s="42"/>
      <c r="I211" s="42"/>
      <c r="J211" s="42"/>
      <c r="K211" s="45"/>
      <c r="L211" s="214"/>
      <c r="M211" s="214"/>
      <c r="N211" s="214"/>
      <c r="O211" s="214"/>
      <c r="P211" s="214"/>
      <c r="Q211" s="214"/>
    </row>
    <row r="212" spans="1:17" ht="12.75">
      <c r="A212" s="44"/>
      <c r="B212" s="42"/>
      <c r="C212" s="42"/>
      <c r="D212" s="42"/>
      <c r="E212" s="42"/>
      <c r="F212" s="42"/>
      <c r="G212" s="42"/>
      <c r="H212" s="42"/>
      <c r="I212" s="42"/>
      <c r="J212" s="42"/>
      <c r="K212" s="45"/>
      <c r="L212" s="214"/>
      <c r="M212" s="214"/>
      <c r="N212" s="214"/>
      <c r="O212" s="214"/>
      <c r="P212" s="214"/>
      <c r="Q212" s="214"/>
    </row>
    <row r="213" spans="1:17" ht="12.75">
      <c r="A213" s="44"/>
      <c r="B213" s="42"/>
      <c r="C213" s="42"/>
      <c r="D213" s="42"/>
      <c r="E213" s="42"/>
      <c r="F213" s="42"/>
      <c r="G213" s="42"/>
      <c r="H213" s="42"/>
      <c r="I213" s="42"/>
      <c r="J213" s="42"/>
      <c r="K213" s="45"/>
      <c r="L213" s="214"/>
      <c r="M213" s="214"/>
      <c r="N213" s="214"/>
      <c r="O213" s="214"/>
      <c r="P213" s="214"/>
      <c r="Q213" s="214"/>
    </row>
    <row r="214" spans="1:17" ht="12.75">
      <c r="A214" s="44"/>
      <c r="B214" s="42"/>
      <c r="C214" s="42"/>
      <c r="D214" s="42"/>
      <c r="E214" s="42"/>
      <c r="F214" s="42"/>
      <c r="G214" s="42"/>
      <c r="H214" s="42"/>
      <c r="I214" s="42"/>
      <c r="J214" s="42"/>
      <c r="K214" s="45"/>
      <c r="L214" s="214"/>
      <c r="M214" s="214"/>
      <c r="N214" s="214"/>
      <c r="O214" s="214"/>
      <c r="P214" s="214"/>
      <c r="Q214" s="214"/>
    </row>
    <row r="215" spans="1:17" ht="12.75">
      <c r="A215" s="44"/>
      <c r="B215" s="46"/>
      <c r="C215" s="46"/>
      <c r="D215" s="46"/>
      <c r="E215" s="46"/>
      <c r="F215" s="46"/>
      <c r="G215" s="46"/>
      <c r="H215" s="46"/>
      <c r="I215" s="46"/>
      <c r="J215" s="46"/>
      <c r="K215" s="45"/>
      <c r="L215" s="214"/>
      <c r="M215" s="214"/>
      <c r="N215" s="214"/>
      <c r="O215" s="214"/>
      <c r="P215" s="214"/>
      <c r="Q215" s="214"/>
    </row>
    <row r="216" spans="1:17" ht="12.75">
      <c r="A216" s="47"/>
      <c r="B216" s="42"/>
      <c r="C216" s="106"/>
      <c r="D216" s="106"/>
      <c r="E216" s="106"/>
      <c r="F216" s="106"/>
      <c r="G216" s="106"/>
      <c r="H216" s="106"/>
      <c r="I216" s="48"/>
      <c r="J216" s="42"/>
      <c r="K216" s="45"/>
      <c r="L216" s="214"/>
      <c r="M216" s="214"/>
      <c r="N216" s="214"/>
      <c r="O216" s="214"/>
      <c r="P216" s="214"/>
      <c r="Q216" s="214"/>
    </row>
    <row r="217" spans="1:17" ht="12.75">
      <c r="A217" s="47"/>
      <c r="B217" s="49"/>
      <c r="C217" s="110"/>
      <c r="D217" s="110"/>
      <c r="E217" s="110"/>
      <c r="F217" s="110"/>
      <c r="G217" s="110"/>
      <c r="H217" s="110"/>
      <c r="I217" s="51"/>
      <c r="J217" s="51"/>
      <c r="K217" s="45"/>
      <c r="L217" s="214"/>
      <c r="M217" s="214"/>
      <c r="N217" s="214"/>
      <c r="O217" s="214"/>
      <c r="P217" s="214"/>
      <c r="Q217" s="214"/>
    </row>
    <row r="218" spans="1:17" ht="13.5" customHeight="1">
      <c r="A218" s="47"/>
      <c r="B218" s="108"/>
      <c r="C218" s="109"/>
      <c r="D218" s="52"/>
      <c r="E218" s="53"/>
      <c r="F218" s="52"/>
      <c r="G218" s="51"/>
      <c r="H218" s="51"/>
      <c r="I218" s="54"/>
      <c r="J218" s="55"/>
      <c r="K218" s="51"/>
      <c r="L218" s="214"/>
      <c r="M218" s="214"/>
      <c r="N218" s="214"/>
      <c r="O218" s="214"/>
      <c r="P218" s="214"/>
      <c r="Q218" s="214"/>
    </row>
    <row r="219" spans="1:17" ht="12.75">
      <c r="A219" s="47"/>
      <c r="B219" s="108"/>
      <c r="C219" s="109"/>
      <c r="D219" s="109"/>
      <c r="E219" s="109"/>
      <c r="F219" s="50"/>
      <c r="G219" s="43"/>
      <c r="H219" s="43"/>
      <c r="I219" s="56"/>
      <c r="J219" s="57"/>
      <c r="K219" s="51"/>
      <c r="L219" s="214"/>
      <c r="M219" s="214"/>
      <c r="N219" s="214"/>
      <c r="O219" s="214"/>
      <c r="P219" s="214"/>
      <c r="Q219" s="214"/>
    </row>
    <row r="220" spans="1:17" ht="12.75">
      <c r="A220" s="47"/>
      <c r="B220" s="108"/>
      <c r="C220" s="109"/>
      <c r="D220" s="109"/>
      <c r="E220" s="109"/>
      <c r="F220" s="58"/>
      <c r="G220" s="59"/>
      <c r="H220" s="59"/>
      <c r="I220" s="59"/>
      <c r="J220" s="60"/>
      <c r="K220" s="61"/>
      <c r="L220" s="214"/>
      <c r="M220" s="214"/>
      <c r="N220" s="214"/>
      <c r="O220" s="214"/>
      <c r="P220" s="214"/>
      <c r="Q220" s="214"/>
    </row>
    <row r="221" spans="1:17" ht="12.75">
      <c r="A221" s="47"/>
      <c r="B221" s="108"/>
      <c r="C221" s="109"/>
      <c r="D221" s="58"/>
      <c r="E221" s="62"/>
      <c r="F221" s="59"/>
      <c r="G221" s="59"/>
      <c r="H221" s="59"/>
      <c r="I221" s="59"/>
      <c r="J221" s="60"/>
      <c r="K221" s="51"/>
      <c r="L221" s="214"/>
      <c r="M221" s="214"/>
      <c r="N221" s="214"/>
      <c r="O221" s="214"/>
      <c r="P221" s="214"/>
      <c r="Q221" s="214"/>
    </row>
    <row r="222" spans="1:17" ht="12.75">
      <c r="A222" s="63"/>
      <c r="B222" s="108"/>
      <c r="C222" s="109"/>
      <c r="D222" s="52"/>
      <c r="E222" s="53"/>
      <c r="F222" s="52"/>
      <c r="G222" s="51"/>
      <c r="H222" s="51"/>
      <c r="I222" s="54"/>
      <c r="J222" s="55"/>
      <c r="K222" s="51"/>
      <c r="L222" s="214"/>
      <c r="M222" s="214"/>
      <c r="N222" s="214"/>
      <c r="O222" s="214"/>
      <c r="P222" s="214"/>
      <c r="Q222" s="214"/>
    </row>
    <row r="223" spans="1:17" ht="12.75">
      <c r="A223" s="47"/>
      <c r="B223" s="108"/>
      <c r="C223" s="109"/>
      <c r="D223" s="109"/>
      <c r="E223" s="109"/>
      <c r="F223" s="50"/>
      <c r="G223" s="43"/>
      <c r="H223" s="43"/>
      <c r="I223" s="56"/>
      <c r="J223" s="57"/>
      <c r="K223" s="51"/>
      <c r="L223" s="214"/>
      <c r="M223" s="214"/>
      <c r="N223" s="214"/>
      <c r="O223" s="214"/>
      <c r="P223" s="214"/>
      <c r="Q223" s="214"/>
    </row>
    <row r="224" spans="1:17" ht="12.75">
      <c r="A224" s="47"/>
      <c r="B224" s="108"/>
      <c r="C224" s="109"/>
      <c r="D224" s="109"/>
      <c r="E224" s="109"/>
      <c r="F224" s="58"/>
      <c r="G224" s="59"/>
      <c r="H224" s="59"/>
      <c r="I224" s="59"/>
      <c r="J224" s="60"/>
      <c r="K224" s="61"/>
      <c r="L224" s="214"/>
      <c r="M224" s="214"/>
      <c r="N224" s="214"/>
      <c r="O224" s="214"/>
      <c r="P224" s="214"/>
      <c r="Q224" s="214"/>
    </row>
    <row r="225" spans="1:17" ht="12.75">
      <c r="A225" s="47"/>
      <c r="B225" s="108"/>
      <c r="C225" s="109"/>
      <c r="D225" s="58"/>
      <c r="E225" s="62"/>
      <c r="F225" s="59"/>
      <c r="G225" s="59"/>
      <c r="H225" s="59"/>
      <c r="I225" s="59"/>
      <c r="J225" s="60"/>
      <c r="K225" s="51"/>
      <c r="L225" s="214"/>
      <c r="M225" s="214"/>
      <c r="N225" s="214"/>
      <c r="O225" s="214"/>
      <c r="P225" s="214"/>
      <c r="Q225" s="214"/>
    </row>
    <row r="226" spans="1:17" ht="12.75" hidden="1">
      <c r="A226" s="63"/>
      <c r="B226" s="108"/>
      <c r="C226" s="109"/>
      <c r="D226" s="52"/>
      <c r="E226" s="53"/>
      <c r="F226" s="52"/>
      <c r="G226" s="51"/>
      <c r="H226" s="51"/>
      <c r="I226" s="54"/>
      <c r="J226" s="55"/>
      <c r="K226" s="51"/>
      <c r="L226" s="214"/>
      <c r="M226" s="214"/>
      <c r="N226" s="214"/>
      <c r="O226" s="214"/>
      <c r="P226" s="214"/>
      <c r="Q226" s="214"/>
    </row>
    <row r="227" spans="1:17" ht="12.75" hidden="1">
      <c r="A227" s="47"/>
      <c r="B227" s="108"/>
      <c r="C227" s="109"/>
      <c r="D227" s="109"/>
      <c r="E227" s="109"/>
      <c r="F227" s="50"/>
      <c r="G227" s="43"/>
      <c r="H227" s="43"/>
      <c r="I227" s="56"/>
      <c r="J227" s="42"/>
      <c r="K227" s="51"/>
      <c r="L227" s="214"/>
      <c r="M227" s="214"/>
      <c r="N227" s="214"/>
      <c r="O227" s="214"/>
      <c r="P227" s="214"/>
      <c r="Q227" s="214"/>
    </row>
    <row r="228" spans="1:17" ht="12.75" hidden="1">
      <c r="A228" s="47"/>
      <c r="B228" s="108"/>
      <c r="C228" s="109"/>
      <c r="D228" s="109"/>
      <c r="E228" s="109"/>
      <c r="F228" s="58"/>
      <c r="G228" s="59"/>
      <c r="H228" s="59"/>
      <c r="I228" s="59"/>
      <c r="J228" s="59"/>
      <c r="K228" s="61"/>
      <c r="L228" s="214"/>
      <c r="M228" s="214"/>
      <c r="N228" s="214"/>
      <c r="O228" s="214"/>
      <c r="P228" s="214"/>
      <c r="Q228" s="214"/>
    </row>
    <row r="229" spans="1:17" ht="12.75" hidden="1">
      <c r="A229" s="47"/>
      <c r="B229" s="108"/>
      <c r="C229" s="109"/>
      <c r="D229" s="58"/>
      <c r="E229" s="62"/>
      <c r="F229" s="59"/>
      <c r="G229" s="59"/>
      <c r="H229" s="59"/>
      <c r="I229" s="59"/>
      <c r="J229" s="59"/>
      <c r="K229" s="51"/>
      <c r="L229" s="214"/>
      <c r="M229" s="214"/>
      <c r="N229" s="214"/>
      <c r="O229" s="214"/>
      <c r="P229" s="214"/>
      <c r="Q229" s="214"/>
    </row>
    <row r="230" spans="1:17" ht="12.75">
      <c r="A230" s="47"/>
      <c r="B230" s="56"/>
      <c r="C230" s="58"/>
      <c r="D230" s="62"/>
      <c r="E230" s="62"/>
      <c r="F230" s="62"/>
      <c r="G230" s="59"/>
      <c r="H230" s="59"/>
      <c r="I230" s="64"/>
      <c r="J230" s="59"/>
      <c r="K230" s="61"/>
      <c r="L230" s="214"/>
      <c r="M230" s="214"/>
      <c r="N230" s="214"/>
      <c r="O230" s="214"/>
      <c r="P230" s="214"/>
      <c r="Q230" s="214"/>
    </row>
    <row r="231" spans="1:17" ht="12.75" hidden="1">
      <c r="A231" s="47"/>
      <c r="B231" s="42"/>
      <c r="C231" s="106"/>
      <c r="D231" s="106"/>
      <c r="E231" s="106"/>
      <c r="F231" s="106"/>
      <c r="G231" s="106"/>
      <c r="H231" s="106"/>
      <c r="I231" s="54"/>
      <c r="J231" s="42"/>
      <c r="K231" s="45"/>
      <c r="L231" s="214"/>
      <c r="M231" s="214"/>
      <c r="N231" s="214"/>
      <c r="O231" s="214"/>
      <c r="P231" s="214"/>
      <c r="Q231" s="214"/>
    </row>
    <row r="232" spans="1:17" ht="12.75" hidden="1">
      <c r="A232" s="47"/>
      <c r="B232" s="49"/>
      <c r="C232" s="107"/>
      <c r="D232" s="107"/>
      <c r="E232" s="107"/>
      <c r="F232" s="107"/>
      <c r="G232" s="107"/>
      <c r="H232" s="107"/>
      <c r="I232" s="51"/>
      <c r="J232" s="51"/>
      <c r="K232" s="45"/>
      <c r="L232" s="214"/>
      <c r="M232" s="214"/>
      <c r="N232" s="214"/>
      <c r="O232" s="214"/>
      <c r="P232" s="214"/>
      <c r="Q232" s="214"/>
    </row>
    <row r="233" spans="1:17" ht="12.75" hidden="1">
      <c r="A233" s="47"/>
      <c r="B233" s="108"/>
      <c r="C233" s="109"/>
      <c r="D233" s="52"/>
      <c r="E233" s="53"/>
      <c r="F233" s="52"/>
      <c r="G233" s="51"/>
      <c r="H233" s="51"/>
      <c r="I233" s="54"/>
      <c r="J233" s="54"/>
      <c r="K233" s="51"/>
      <c r="L233" s="214"/>
      <c r="M233" s="214"/>
      <c r="N233" s="214"/>
      <c r="O233" s="214"/>
      <c r="P233" s="214"/>
      <c r="Q233" s="214"/>
    </row>
    <row r="234" spans="1:17" ht="12.75" hidden="1">
      <c r="A234" s="47"/>
      <c r="B234" s="108"/>
      <c r="C234" s="109"/>
      <c r="D234" s="109"/>
      <c r="E234" s="109"/>
      <c r="F234" s="50"/>
      <c r="G234" s="43"/>
      <c r="H234" s="43"/>
      <c r="I234" s="56"/>
      <c r="J234" s="42"/>
      <c r="K234" s="51"/>
      <c r="L234" s="214"/>
      <c r="M234" s="214"/>
      <c r="N234" s="214"/>
      <c r="O234" s="214"/>
      <c r="P234" s="214"/>
      <c r="Q234" s="214"/>
    </row>
    <row r="235" spans="1:17" ht="12.75" hidden="1">
      <c r="A235" s="47"/>
      <c r="B235" s="108"/>
      <c r="C235" s="109"/>
      <c r="D235" s="109"/>
      <c r="E235" s="109"/>
      <c r="F235" s="58"/>
      <c r="G235" s="59"/>
      <c r="H235" s="59"/>
      <c r="I235" s="59"/>
      <c r="J235" s="59"/>
      <c r="K235" s="61"/>
      <c r="L235" s="214"/>
      <c r="M235" s="214"/>
      <c r="N235" s="214"/>
      <c r="O235" s="214"/>
      <c r="P235" s="214"/>
      <c r="Q235" s="214"/>
    </row>
    <row r="236" spans="1:17" ht="12.75" hidden="1">
      <c r="A236" s="47"/>
      <c r="B236" s="108"/>
      <c r="C236" s="109"/>
      <c r="D236" s="58"/>
      <c r="E236" s="62"/>
      <c r="F236" s="59"/>
      <c r="G236" s="59"/>
      <c r="H236" s="59"/>
      <c r="I236" s="59"/>
      <c r="J236" s="59"/>
      <c r="K236" s="51"/>
      <c r="L236" s="214"/>
      <c r="M236" s="214"/>
      <c r="N236" s="214"/>
      <c r="O236" s="214"/>
      <c r="P236" s="214"/>
      <c r="Q236" s="214"/>
    </row>
    <row r="237" spans="1:17" ht="12.75">
      <c r="A237" s="65"/>
      <c r="B237" s="56"/>
      <c r="C237" s="58"/>
      <c r="D237" s="62"/>
      <c r="E237" s="62"/>
      <c r="F237" s="62"/>
      <c r="G237" s="59"/>
      <c r="H237" s="59"/>
      <c r="I237" s="64"/>
      <c r="J237" s="59"/>
      <c r="K237" s="61"/>
      <c r="L237" s="214"/>
      <c r="M237" s="214"/>
      <c r="N237" s="214"/>
      <c r="O237" s="214"/>
      <c r="P237" s="214"/>
      <c r="Q237" s="214"/>
    </row>
    <row r="238" spans="1:17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61"/>
      <c r="L238" s="214"/>
      <c r="M238" s="214"/>
      <c r="N238" s="214"/>
      <c r="O238" s="214"/>
      <c r="P238" s="214"/>
      <c r="Q238" s="214"/>
    </row>
    <row r="239" spans="1:17" ht="12.75">
      <c r="A239" s="51"/>
      <c r="B239" s="66"/>
      <c r="C239" s="105"/>
      <c r="D239" s="105"/>
      <c r="E239" s="105"/>
      <c r="F239" s="105"/>
      <c r="G239" s="67"/>
      <c r="H239" s="67"/>
      <c r="I239" s="67"/>
      <c r="J239" s="67"/>
      <c r="K239" s="67"/>
      <c r="L239" s="214"/>
      <c r="M239" s="214"/>
      <c r="N239" s="214"/>
      <c r="O239" s="214"/>
      <c r="P239" s="214"/>
      <c r="Q239" s="214"/>
    </row>
    <row r="240" spans="1:17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61"/>
      <c r="L240" s="214"/>
      <c r="M240" s="214"/>
      <c r="N240" s="214"/>
      <c r="O240" s="214"/>
      <c r="P240" s="214"/>
      <c r="Q240" s="214"/>
    </row>
    <row r="241" spans="1:17" ht="12.75">
      <c r="A241" s="214"/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1:17" ht="12.75">
      <c r="A242" s="214"/>
      <c r="B242" s="214"/>
      <c r="C242" s="214"/>
      <c r="D242" s="214"/>
      <c r="E242" s="214"/>
      <c r="F242" s="214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1:17" ht="12.75">
      <c r="A243" s="214"/>
      <c r="B243" s="214"/>
      <c r="C243" s="214"/>
      <c r="D243" s="214"/>
      <c r="E243" s="214"/>
      <c r="F243" s="214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1:17" ht="12.75">
      <c r="A244" s="214"/>
      <c r="B244" s="214"/>
      <c r="C244" s="214"/>
      <c r="D244" s="214"/>
      <c r="E244" s="214"/>
      <c r="F244" s="214"/>
      <c r="G244" s="44"/>
      <c r="H244" s="42"/>
      <c r="I244" s="42"/>
      <c r="J244" s="42"/>
      <c r="K244" s="42"/>
      <c r="L244" s="42"/>
      <c r="M244" s="42"/>
      <c r="N244" s="42"/>
      <c r="O244" s="42"/>
      <c r="P244" s="42"/>
      <c r="Q244" s="45"/>
    </row>
    <row r="245" spans="1:17" ht="12.75">
      <c r="A245" s="214"/>
      <c r="B245" s="214"/>
      <c r="C245" s="214"/>
      <c r="D245" s="214"/>
      <c r="E245" s="214"/>
      <c r="F245" s="214"/>
      <c r="G245" s="44"/>
      <c r="H245" s="42"/>
      <c r="I245" s="42"/>
      <c r="J245" s="42"/>
      <c r="K245" s="42"/>
      <c r="L245" s="42"/>
      <c r="M245" s="42"/>
      <c r="N245" s="42"/>
      <c r="O245" s="42"/>
      <c r="P245" s="42"/>
      <c r="Q245" s="45"/>
    </row>
    <row r="246" spans="1:17" ht="12.75">
      <c r="A246" s="214"/>
      <c r="B246" s="214"/>
      <c r="C246" s="214"/>
      <c r="D246" s="214"/>
      <c r="E246" s="214"/>
      <c r="F246" s="214"/>
      <c r="G246" s="44"/>
      <c r="H246" s="42"/>
      <c r="I246" s="42"/>
      <c r="J246" s="42"/>
      <c r="K246" s="42"/>
      <c r="L246" s="42"/>
      <c r="M246" s="42"/>
      <c r="N246" s="42"/>
      <c r="O246" s="42"/>
      <c r="P246" s="42"/>
      <c r="Q246" s="45"/>
    </row>
    <row r="247" spans="1:17" ht="12.75">
      <c r="A247" s="214"/>
      <c r="B247" s="214"/>
      <c r="C247" s="214"/>
      <c r="D247" s="214"/>
      <c r="E247" s="214"/>
      <c r="F247" s="214"/>
      <c r="G247" s="44"/>
      <c r="H247" s="42"/>
      <c r="I247" s="42"/>
      <c r="J247" s="42"/>
      <c r="K247" s="42"/>
      <c r="L247" s="42"/>
      <c r="M247" s="42"/>
      <c r="N247" s="42"/>
      <c r="O247" s="42"/>
      <c r="P247" s="42"/>
      <c r="Q247" s="45"/>
    </row>
    <row r="248" spans="1:17" ht="12.75">
      <c r="A248" s="214"/>
      <c r="B248" s="214"/>
      <c r="C248" s="214"/>
      <c r="D248" s="214"/>
      <c r="E248" s="214"/>
      <c r="F248" s="214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5"/>
    </row>
    <row r="249" spans="1:17" ht="12.75">
      <c r="A249" s="214"/>
      <c r="B249" s="214"/>
      <c r="C249" s="214"/>
      <c r="D249" s="214"/>
      <c r="E249" s="214"/>
      <c r="F249" s="214"/>
      <c r="G249" s="47"/>
      <c r="H249" s="42"/>
      <c r="I249" s="106"/>
      <c r="J249" s="106"/>
      <c r="K249" s="106"/>
      <c r="L249" s="106"/>
      <c r="M249" s="106"/>
      <c r="N249" s="106"/>
      <c r="O249" s="48"/>
      <c r="P249" s="42"/>
      <c r="Q249" s="45"/>
    </row>
    <row r="250" spans="1:17" ht="12.75">
      <c r="A250" s="214"/>
      <c r="B250" s="214"/>
      <c r="C250" s="214"/>
      <c r="D250" s="214"/>
      <c r="E250" s="214"/>
      <c r="F250" s="214"/>
      <c r="G250" s="47"/>
      <c r="H250" s="49"/>
      <c r="I250" s="110"/>
      <c r="J250" s="110"/>
      <c r="K250" s="110"/>
      <c r="L250" s="110"/>
      <c r="M250" s="110"/>
      <c r="N250" s="110"/>
      <c r="O250" s="51"/>
      <c r="P250" s="51"/>
      <c r="Q250" s="45"/>
    </row>
    <row r="251" spans="1:17" ht="12.75">
      <c r="A251" s="214"/>
      <c r="B251" s="214"/>
      <c r="C251" s="214"/>
      <c r="D251" s="214"/>
      <c r="E251" s="214"/>
      <c r="F251" s="214"/>
      <c r="G251" s="47"/>
      <c r="H251" s="108"/>
      <c r="I251" s="109"/>
      <c r="J251" s="52"/>
      <c r="K251" s="53"/>
      <c r="L251" s="52"/>
      <c r="M251" s="51"/>
      <c r="N251" s="51"/>
      <c r="O251" s="54"/>
      <c r="P251" s="55"/>
      <c r="Q251" s="51"/>
    </row>
    <row r="252" spans="1:17" ht="12.75">
      <c r="A252" s="214"/>
      <c r="B252" s="214"/>
      <c r="C252" s="214"/>
      <c r="D252" s="214"/>
      <c r="E252" s="214"/>
      <c r="F252" s="214"/>
      <c r="G252" s="47"/>
      <c r="H252" s="108"/>
      <c r="I252" s="109"/>
      <c r="J252" s="109"/>
      <c r="K252" s="109"/>
      <c r="L252" s="50"/>
      <c r="M252" s="43"/>
      <c r="N252" s="43"/>
      <c r="O252" s="56"/>
      <c r="P252" s="57"/>
      <c r="Q252" s="51"/>
    </row>
    <row r="253" spans="1:17" ht="12.75">
      <c r="A253" s="214"/>
      <c r="B253" s="214"/>
      <c r="C253" s="214"/>
      <c r="D253" s="214"/>
      <c r="E253" s="214"/>
      <c r="F253" s="214"/>
      <c r="G253" s="47"/>
      <c r="H253" s="108"/>
      <c r="I253" s="109"/>
      <c r="J253" s="109"/>
      <c r="K253" s="109"/>
      <c r="L253" s="58"/>
      <c r="M253" s="59"/>
      <c r="N253" s="59"/>
      <c r="O253" s="59"/>
      <c r="P253" s="60"/>
      <c r="Q253" s="61"/>
    </row>
    <row r="254" spans="1:17" ht="12.75">
      <c r="A254" s="214"/>
      <c r="B254" s="214"/>
      <c r="C254" s="214"/>
      <c r="D254" s="214"/>
      <c r="E254" s="214"/>
      <c r="F254" s="214"/>
      <c r="G254" s="47"/>
      <c r="H254" s="108"/>
      <c r="I254" s="109"/>
      <c r="J254" s="58"/>
      <c r="K254" s="62"/>
      <c r="L254" s="59"/>
      <c r="M254" s="59"/>
      <c r="N254" s="59"/>
      <c r="O254" s="59"/>
      <c r="P254" s="60"/>
      <c r="Q254" s="51"/>
    </row>
    <row r="255" spans="1:17" ht="12.75">
      <c r="A255" s="214"/>
      <c r="B255" s="214"/>
      <c r="C255" s="214"/>
      <c r="D255" s="214"/>
      <c r="E255" s="214"/>
      <c r="F255" s="214"/>
      <c r="G255" s="63"/>
      <c r="H255" s="108"/>
      <c r="I255" s="109"/>
      <c r="J255" s="52"/>
      <c r="K255" s="53"/>
      <c r="L255" s="52"/>
      <c r="M255" s="51"/>
      <c r="N255" s="51"/>
      <c r="O255" s="54"/>
      <c r="P255" s="55"/>
      <c r="Q255" s="51"/>
    </row>
    <row r="256" spans="1:17" ht="12.75">
      <c r="A256" s="214"/>
      <c r="B256" s="214"/>
      <c r="C256" s="214"/>
      <c r="D256" s="214"/>
      <c r="E256" s="214"/>
      <c r="F256" s="214"/>
      <c r="G256" s="47"/>
      <c r="H256" s="108"/>
      <c r="I256" s="109"/>
      <c r="J256" s="109"/>
      <c r="K256" s="109"/>
      <c r="L256" s="50"/>
      <c r="M256" s="43"/>
      <c r="N256" s="43"/>
      <c r="O256" s="56"/>
      <c r="P256" s="57"/>
      <c r="Q256" s="51"/>
    </row>
    <row r="257" spans="1:17" ht="12.75">
      <c r="A257" s="214"/>
      <c r="B257" s="214"/>
      <c r="C257" s="214"/>
      <c r="D257" s="214"/>
      <c r="E257" s="214"/>
      <c r="F257" s="214"/>
      <c r="G257" s="47"/>
      <c r="H257" s="108"/>
      <c r="I257" s="109"/>
      <c r="J257" s="109"/>
      <c r="K257" s="109"/>
      <c r="L257" s="58"/>
      <c r="M257" s="59"/>
      <c r="N257" s="59"/>
      <c r="O257" s="59"/>
      <c r="P257" s="60"/>
      <c r="Q257" s="61"/>
    </row>
    <row r="258" spans="1:17" ht="12.75">
      <c r="A258" s="214"/>
      <c r="B258" s="214"/>
      <c r="C258" s="214"/>
      <c r="D258" s="214"/>
      <c r="E258" s="214"/>
      <c r="F258" s="214"/>
      <c r="G258" s="47"/>
      <c r="H258" s="108"/>
      <c r="I258" s="109"/>
      <c r="J258" s="58"/>
      <c r="K258" s="62"/>
      <c r="L258" s="59"/>
      <c r="M258" s="59"/>
      <c r="N258" s="59"/>
      <c r="O258" s="59"/>
      <c r="P258" s="60"/>
      <c r="Q258" s="51"/>
    </row>
    <row r="259" spans="7:17" ht="12.75">
      <c r="G259" s="63"/>
      <c r="H259" s="108"/>
      <c r="I259" s="109"/>
      <c r="J259" s="52"/>
      <c r="K259" s="53"/>
      <c r="L259" s="52"/>
      <c r="M259" s="51"/>
      <c r="N259" s="51"/>
      <c r="O259" s="54"/>
      <c r="P259" s="55"/>
      <c r="Q259" s="51"/>
    </row>
    <row r="260" spans="7:17" ht="12.75">
      <c r="G260" s="47"/>
      <c r="H260" s="108"/>
      <c r="I260" s="109"/>
      <c r="J260" s="109"/>
      <c r="K260" s="109"/>
      <c r="L260" s="50"/>
      <c r="M260" s="43"/>
      <c r="N260" s="43"/>
      <c r="O260" s="56"/>
      <c r="P260" s="42"/>
      <c r="Q260" s="51"/>
    </row>
    <row r="261" spans="7:17" ht="12.75">
      <c r="G261" s="47"/>
      <c r="H261" s="108"/>
      <c r="I261" s="109"/>
      <c r="J261" s="109"/>
      <c r="K261" s="109"/>
      <c r="L261" s="58"/>
      <c r="M261" s="59"/>
      <c r="N261" s="59"/>
      <c r="O261" s="59"/>
      <c r="P261" s="59"/>
      <c r="Q261" s="61"/>
    </row>
    <row r="262" spans="7:17" ht="12.75">
      <c r="G262" s="47"/>
      <c r="H262" s="108"/>
      <c r="I262" s="109"/>
      <c r="J262" s="58"/>
      <c r="K262" s="62"/>
      <c r="L262" s="59"/>
      <c r="M262" s="59"/>
      <c r="N262" s="59"/>
      <c r="O262" s="59"/>
      <c r="P262" s="59"/>
      <c r="Q262" s="51"/>
    </row>
    <row r="263" spans="7:17" ht="12.75">
      <c r="G263" s="47"/>
      <c r="H263" s="56"/>
      <c r="I263" s="58"/>
      <c r="J263" s="62"/>
      <c r="K263" s="62"/>
      <c r="L263" s="62"/>
      <c r="M263" s="59"/>
      <c r="N263" s="59"/>
      <c r="O263" s="64"/>
      <c r="P263" s="59"/>
      <c r="Q263" s="61"/>
    </row>
    <row r="264" spans="7:17" ht="12.75">
      <c r="G264" s="47"/>
      <c r="H264" s="42"/>
      <c r="I264" s="106"/>
      <c r="J264" s="106"/>
      <c r="K264" s="106"/>
      <c r="L264" s="106"/>
      <c r="M264" s="106"/>
      <c r="N264" s="106"/>
      <c r="O264" s="54"/>
      <c r="P264" s="42"/>
      <c r="Q264" s="45"/>
    </row>
    <row r="265" spans="7:17" ht="12.75">
      <c r="G265" s="47"/>
      <c r="H265" s="49"/>
      <c r="I265" s="107"/>
      <c r="J265" s="107"/>
      <c r="K265" s="107"/>
      <c r="L265" s="107"/>
      <c r="M265" s="107"/>
      <c r="N265" s="107"/>
      <c r="O265" s="51"/>
      <c r="P265" s="51"/>
      <c r="Q265" s="45"/>
    </row>
    <row r="266" spans="7:17" ht="12.75">
      <c r="G266" s="47"/>
      <c r="H266" s="108"/>
      <c r="I266" s="109"/>
      <c r="J266" s="52"/>
      <c r="K266" s="53"/>
      <c r="L266" s="52"/>
      <c r="M266" s="51"/>
      <c r="N266" s="51"/>
      <c r="O266" s="54"/>
      <c r="P266" s="54"/>
      <c r="Q266" s="51"/>
    </row>
    <row r="267" spans="7:17" ht="12.75">
      <c r="G267" s="47"/>
      <c r="H267" s="108"/>
      <c r="I267" s="109"/>
      <c r="J267" s="109"/>
      <c r="K267" s="109"/>
      <c r="L267" s="50"/>
      <c r="M267" s="43"/>
      <c r="N267" s="43"/>
      <c r="O267" s="56"/>
      <c r="P267" s="42"/>
      <c r="Q267" s="51"/>
    </row>
    <row r="268" spans="7:17" ht="12.75">
      <c r="G268" s="47"/>
      <c r="H268" s="108"/>
      <c r="I268" s="109"/>
      <c r="J268" s="109"/>
      <c r="K268" s="109"/>
      <c r="L268" s="58"/>
      <c r="M268" s="59"/>
      <c r="N268" s="59"/>
      <c r="O268" s="59"/>
      <c r="P268" s="59"/>
      <c r="Q268" s="61"/>
    </row>
    <row r="269" spans="7:17" ht="12.75">
      <c r="G269" s="47"/>
      <c r="H269" s="108"/>
      <c r="I269" s="109"/>
      <c r="J269" s="58"/>
      <c r="K269" s="62"/>
      <c r="L269" s="59"/>
      <c r="M269" s="59"/>
      <c r="N269" s="59"/>
      <c r="O269" s="59"/>
      <c r="P269" s="59"/>
      <c r="Q269" s="51"/>
    </row>
    <row r="270" spans="7:17" ht="12.75">
      <c r="G270" s="65"/>
      <c r="H270" s="56"/>
      <c r="I270" s="58"/>
      <c r="J270" s="62"/>
      <c r="K270" s="62"/>
      <c r="L270" s="62"/>
      <c r="M270" s="59"/>
      <c r="N270" s="59"/>
      <c r="O270" s="64"/>
      <c r="P270" s="59"/>
      <c r="Q270" s="61"/>
    </row>
    <row r="271" spans="7:17" ht="12.75"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61"/>
    </row>
    <row r="272" spans="7:17" ht="12.75">
      <c r="G272" s="51"/>
      <c r="H272" s="66"/>
      <c r="I272" s="105"/>
      <c r="J272" s="105"/>
      <c r="K272" s="105"/>
      <c r="L272" s="105"/>
      <c r="M272" s="67"/>
      <c r="N272" s="67"/>
      <c r="O272" s="67"/>
      <c r="P272" s="67"/>
      <c r="Q272" s="67"/>
    </row>
    <row r="273" spans="7:17" ht="12.75"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61"/>
    </row>
  </sheetData>
  <sheetProtection/>
  <mergeCells count="136">
    <mergeCell ref="W60:W61"/>
    <mergeCell ref="B62:D62"/>
    <mergeCell ref="W62:W63"/>
    <mergeCell ref="J68:P70"/>
    <mergeCell ref="I68:I71"/>
    <mergeCell ref="V56:V63"/>
    <mergeCell ref="W56:W57"/>
    <mergeCell ref="X56:X63"/>
    <mergeCell ref="R57:R59"/>
    <mergeCell ref="X57:X63"/>
    <mergeCell ref="B58:D58"/>
    <mergeCell ref="W58:W59"/>
    <mergeCell ref="B60:D60"/>
    <mergeCell ref="R60:R63"/>
    <mergeCell ref="S60:S63"/>
    <mergeCell ref="A64:G66"/>
    <mergeCell ref="A56:A59"/>
    <mergeCell ref="B56:D56"/>
    <mergeCell ref="R56:R59"/>
    <mergeCell ref="S56:S59"/>
    <mergeCell ref="T56:T63"/>
    <mergeCell ref="A60:A63"/>
    <mergeCell ref="W49:W50"/>
    <mergeCell ref="W51:W52"/>
    <mergeCell ref="W53:W55"/>
    <mergeCell ref="C147:F147"/>
    <mergeCell ref="C139:H139"/>
    <mergeCell ref="C140:H140"/>
    <mergeCell ref="D135:D136"/>
    <mergeCell ref="E135:E136"/>
    <mergeCell ref="A118:K118"/>
    <mergeCell ref="C124:H124"/>
    <mergeCell ref="B141:B144"/>
    <mergeCell ref="C141:C144"/>
    <mergeCell ref="D142:D143"/>
    <mergeCell ref="E142:E143"/>
    <mergeCell ref="B130:B133"/>
    <mergeCell ref="C130:C133"/>
    <mergeCell ref="D131:D132"/>
    <mergeCell ref="E131:E132"/>
    <mergeCell ref="B134:B137"/>
    <mergeCell ref="C134:C137"/>
    <mergeCell ref="C125:H125"/>
    <mergeCell ref="B126:B129"/>
    <mergeCell ref="C126:C129"/>
    <mergeCell ref="D127:D128"/>
    <mergeCell ref="E127:E128"/>
    <mergeCell ref="C112:E112"/>
    <mergeCell ref="A115:C115"/>
    <mergeCell ref="A38:X38"/>
    <mergeCell ref="A41:A44"/>
    <mergeCell ref="B41:D44"/>
    <mergeCell ref="E41:E44"/>
    <mergeCell ref="F41:Q41"/>
    <mergeCell ref="R41:S43"/>
    <mergeCell ref="T41:U43"/>
    <mergeCell ref="V41:V44"/>
    <mergeCell ref="W41:W44"/>
    <mergeCell ref="X41:X44"/>
    <mergeCell ref="F42:H42"/>
    <mergeCell ref="I42:K42"/>
    <mergeCell ref="L42:N42"/>
    <mergeCell ref="O42:Q42"/>
    <mergeCell ref="F43:F44"/>
    <mergeCell ref="G43:H43"/>
    <mergeCell ref="I43:I44"/>
    <mergeCell ref="J43:K43"/>
    <mergeCell ref="L43:L44"/>
    <mergeCell ref="A47:A50"/>
    <mergeCell ref="R48:R50"/>
    <mergeCell ref="R47:R50"/>
    <mergeCell ref="S47:S50"/>
    <mergeCell ref="M43:N43"/>
    <mergeCell ref="O43:O44"/>
    <mergeCell ref="P43:Q43"/>
    <mergeCell ref="B47:D47"/>
    <mergeCell ref="X48:X55"/>
    <mergeCell ref="X47:X55"/>
    <mergeCell ref="B49:D49"/>
    <mergeCell ref="A51:A55"/>
    <mergeCell ref="B51:D51"/>
    <mergeCell ref="R51:R55"/>
    <mergeCell ref="S51:S55"/>
    <mergeCell ref="B53:D53"/>
    <mergeCell ref="T47:T55"/>
    <mergeCell ref="W47:W48"/>
    <mergeCell ref="V47:V55"/>
    <mergeCell ref="B218:B221"/>
    <mergeCell ref="C218:C221"/>
    <mergeCell ref="D219:D220"/>
    <mergeCell ref="E219:E220"/>
    <mergeCell ref="A209:K209"/>
    <mergeCell ref="A210:K210"/>
    <mergeCell ref="C216:H216"/>
    <mergeCell ref="C217:H217"/>
    <mergeCell ref="A117:K117"/>
    <mergeCell ref="B226:B229"/>
    <mergeCell ref="C226:C229"/>
    <mergeCell ref="D227:D228"/>
    <mergeCell ref="E227:E228"/>
    <mergeCell ref="B222:B225"/>
    <mergeCell ref="C222:C225"/>
    <mergeCell ref="D223:D224"/>
    <mergeCell ref="E223:E224"/>
    <mergeCell ref="C231:H231"/>
    <mergeCell ref="C232:H232"/>
    <mergeCell ref="B233:B236"/>
    <mergeCell ref="C233:C236"/>
    <mergeCell ref="D234:D235"/>
    <mergeCell ref="E234:E235"/>
    <mergeCell ref="I250:N250"/>
    <mergeCell ref="H251:H254"/>
    <mergeCell ref="I251:I254"/>
    <mergeCell ref="J252:J253"/>
    <mergeCell ref="K252:K253"/>
    <mergeCell ref="C239:F239"/>
    <mergeCell ref="G242:Q242"/>
    <mergeCell ref="G243:Q243"/>
    <mergeCell ref="I249:N249"/>
    <mergeCell ref="I259:I262"/>
    <mergeCell ref="J260:J261"/>
    <mergeCell ref="K260:K261"/>
    <mergeCell ref="H255:H258"/>
    <mergeCell ref="I255:I258"/>
    <mergeCell ref="J256:J257"/>
    <mergeCell ref="K256:K257"/>
    <mergeCell ref="E68:G68"/>
    <mergeCell ref="E39:L39"/>
    <mergeCell ref="I272:L272"/>
    <mergeCell ref="I264:N264"/>
    <mergeCell ref="I265:N265"/>
    <mergeCell ref="H266:H269"/>
    <mergeCell ref="I266:I269"/>
    <mergeCell ref="J267:J268"/>
    <mergeCell ref="K267:K268"/>
    <mergeCell ref="H259:H26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U47:X47 W49 W51 W53:W54 U56:X56 W58 W60 W62">
      <formula1>900</formula1>
    </dataValidation>
    <dataValidation type="decimal" allowBlank="1" showErrorMessage="1" errorTitle="Ошибка" error="Допускается ввод только неотрицательных чисел!" sqref="F49:Q49 F47:Q47 F53:Q54 F51:Q51 F58:Q58 F56:Q56 F62:Q62 F60:Q60">
      <formula1>0</formula1>
      <formula2>9.99999999999999E+23</formula2>
    </dataValidation>
  </dataValidations>
  <hyperlinks>
    <hyperlink ref="D15" r:id="rId1" display="TalashmanovAV@stw.ru"/>
    <hyperlink ref="W47" r:id="rId2" display="WWW.pravo.gov66.ru"/>
    <hyperlink ref="W56" r:id="rId3" display="WWW.pravo.gov66.r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2014-01-16T01:55:56Z</dcterms:created>
  <dcterms:modified xsi:type="dcterms:W3CDTF">2016-04-11T12:33:11Z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