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отчет 2012" sheetId="1" r:id="rId1"/>
    <sheet name="Показатели 2012" sheetId="2" r:id="rId2"/>
  </sheets>
  <definedNames>
    <definedName name="_xlnm.Print_Area" localSheetId="0">'отчет 2012'!$A$1:$H$81</definedName>
    <definedName name="_xlnm.Print_Area" localSheetId="1">'Показатели 2012'!$A$1:$E$65</definedName>
  </definedNames>
  <calcPr fullCalcOnLoad="1"/>
</workbook>
</file>

<file path=xl/sharedStrings.xml><?xml version="1.0" encoding="utf-8"?>
<sst xmlns="http://schemas.openxmlformats.org/spreadsheetml/2006/main" count="422" uniqueCount="154">
  <si>
    <t>Расчет коэффициента индексации</t>
  </si>
  <si>
    <t>ед. изм.</t>
  </si>
  <si>
    <t>2012г</t>
  </si>
  <si>
    <t>2013г.</t>
  </si>
  <si>
    <t>2014г.</t>
  </si>
  <si>
    <t>Инфляция</t>
  </si>
  <si>
    <t>%</t>
  </si>
  <si>
    <t>Индекс эффективности операционных</t>
  </si>
  <si>
    <t>расходов</t>
  </si>
  <si>
    <t>Количество активов</t>
  </si>
  <si>
    <t>у.е</t>
  </si>
  <si>
    <t>Индекс изменения количества активов</t>
  </si>
  <si>
    <t>Коэф-т элластичности затрат по</t>
  </si>
  <si>
    <t>росту активов</t>
  </si>
  <si>
    <t>Итого коэффициент индексации</t>
  </si>
  <si>
    <t>№ п.п.</t>
  </si>
  <si>
    <t>Расчет подконтрольных расходов</t>
  </si>
  <si>
    <t>1.1.</t>
  </si>
  <si>
    <t>Материальные затраты</t>
  </si>
  <si>
    <t>тыс.руб.</t>
  </si>
  <si>
    <t xml:space="preserve">   -</t>
  </si>
  <si>
    <t>1.1.1.</t>
  </si>
  <si>
    <t>Сырье, материалы, ЗЧ, инструмент</t>
  </si>
  <si>
    <t>1.1.2.</t>
  </si>
  <si>
    <t>Работы и услуги производственного</t>
  </si>
  <si>
    <t>характера</t>
  </si>
  <si>
    <t>1.3.</t>
  </si>
  <si>
    <t>Расходы на оплату труда</t>
  </si>
  <si>
    <t>1.4.</t>
  </si>
  <si>
    <t>1.4.1.</t>
  </si>
  <si>
    <t>Прочие расходы всего, в т.ч.</t>
  </si>
  <si>
    <t>Ремонт основных фондов</t>
  </si>
  <si>
    <t>1.4.2.1</t>
  </si>
  <si>
    <t>услуги связи</t>
  </si>
  <si>
    <t>1.4.2.2</t>
  </si>
  <si>
    <t xml:space="preserve">Расходы на услуги вневедомственной </t>
  </si>
  <si>
    <t>охраны и коммунального хозяйства</t>
  </si>
  <si>
    <t xml:space="preserve">  -</t>
  </si>
  <si>
    <t>Общецеховые расходы</t>
  </si>
  <si>
    <t>1.4.3.</t>
  </si>
  <si>
    <t>1.4.4.</t>
  </si>
  <si>
    <t xml:space="preserve">Расходы на аудиторские и </t>
  </si>
  <si>
    <t>консультационные услуги</t>
  </si>
  <si>
    <t>1.4.5.</t>
  </si>
  <si>
    <t>Транспортные услуги</t>
  </si>
  <si>
    <t>1.4.6.</t>
  </si>
  <si>
    <t>Цеховые расходы</t>
  </si>
  <si>
    <t>1.4.7.</t>
  </si>
  <si>
    <t xml:space="preserve">Расходы на командировки и </t>
  </si>
  <si>
    <t>представительские расходы</t>
  </si>
  <si>
    <t>1.4.8.</t>
  </si>
  <si>
    <t>Расходы на подготовку кадров</t>
  </si>
  <si>
    <t>1.4.9.</t>
  </si>
  <si>
    <t>Расходы на обеспечение нормальных</t>
  </si>
  <si>
    <t>условий труда и мер по технике</t>
  </si>
  <si>
    <t>безопасности</t>
  </si>
  <si>
    <t>1.4.10.</t>
  </si>
  <si>
    <t>Расходы на страхование</t>
  </si>
  <si>
    <t>1.4.11.</t>
  </si>
  <si>
    <t>Процент за кредит</t>
  </si>
  <si>
    <t>1.4.12.</t>
  </si>
  <si>
    <t xml:space="preserve">Расходы социального характера из </t>
  </si>
  <si>
    <t>прибыли</t>
  </si>
  <si>
    <t>1.4.13.</t>
  </si>
  <si>
    <t>Другие прочие расходы</t>
  </si>
  <si>
    <t>1.</t>
  </si>
  <si>
    <t>Итого подконтрольные расходы</t>
  </si>
  <si>
    <t>Расчет неподконтрольных расходов</t>
  </si>
  <si>
    <t>2.1.</t>
  </si>
  <si>
    <t>Амортизация</t>
  </si>
  <si>
    <t>2.2.</t>
  </si>
  <si>
    <t>Эл.эн. На хоз. Нужды</t>
  </si>
  <si>
    <t>2.3.</t>
  </si>
  <si>
    <t>Расходы на финансирование кап. Влож.</t>
  </si>
  <si>
    <t>2.4.</t>
  </si>
  <si>
    <t>Плата за аренду и лизинг</t>
  </si>
  <si>
    <t>2.5.</t>
  </si>
  <si>
    <t>Налоги всего, в т.ч.</t>
  </si>
  <si>
    <t>2.5.1.</t>
  </si>
  <si>
    <t>плата за землю</t>
  </si>
  <si>
    <t>2.5.2.</t>
  </si>
  <si>
    <t>налог на имущество</t>
  </si>
  <si>
    <t>2.5.3.</t>
  </si>
  <si>
    <t>прочие налоги и сборы</t>
  </si>
  <si>
    <t>2.6.</t>
  </si>
  <si>
    <t>Отчисления на социальные нужды</t>
  </si>
  <si>
    <t>2.7.</t>
  </si>
  <si>
    <t>Прочие неподконтрольные расходы</t>
  </si>
  <si>
    <t>2.8.</t>
  </si>
  <si>
    <t>Налог на прибыль</t>
  </si>
  <si>
    <t>2.9.</t>
  </si>
  <si>
    <t>Выпадающие доходы/экономия средств</t>
  </si>
  <si>
    <t>2.1.1.</t>
  </si>
  <si>
    <t>Итого неподконтрольные расходы</t>
  </si>
  <si>
    <t>организации</t>
  </si>
  <si>
    <t>2.1.3.</t>
  </si>
  <si>
    <t>Покупная энергия на компенсацию потерь</t>
  </si>
  <si>
    <t>2.</t>
  </si>
  <si>
    <t>Расчет необходимой валовой выручки</t>
  </si>
  <si>
    <t>4.1.</t>
  </si>
  <si>
    <t>подконтрольные расходы</t>
  </si>
  <si>
    <t>4.2.</t>
  </si>
  <si>
    <t>неподконтрольные расходы</t>
  </si>
  <si>
    <t>4.5.</t>
  </si>
  <si>
    <t>сглаживание</t>
  </si>
  <si>
    <t>НВВ котловая всего:</t>
  </si>
  <si>
    <t>утв.РЭК</t>
  </si>
  <si>
    <t>2012г.</t>
  </si>
  <si>
    <t>факт.</t>
  </si>
  <si>
    <t>Отчет о фактических затратах (НВВ)  2012 года        ОАО"Северский трубный завод"</t>
  </si>
  <si>
    <t>План на 2012 года на основании выписки из протокола от  21.12.2011г. № 35</t>
  </si>
  <si>
    <t>Утв.РЭК</t>
  </si>
  <si>
    <t>факт</t>
  </si>
  <si>
    <t xml:space="preserve">Показатели, учтенные при формировании </t>
  </si>
  <si>
    <t>млн.кВтч</t>
  </si>
  <si>
    <t>Поступление эл. Энергии в сеть всего, в т.ч.</t>
  </si>
  <si>
    <t>ВН</t>
  </si>
  <si>
    <t>СН1</t>
  </si>
  <si>
    <t>СН2</t>
  </si>
  <si>
    <t>НН</t>
  </si>
  <si>
    <t>от других организаций</t>
  </si>
  <si>
    <t>Полезный отпуск электрической энергии</t>
  </si>
  <si>
    <t>3.</t>
  </si>
  <si>
    <t>Потери электрической энергии</t>
  </si>
  <si>
    <t>4.</t>
  </si>
  <si>
    <t>5.</t>
  </si>
  <si>
    <t>Полезный отпуск электрической мощности</t>
  </si>
  <si>
    <t>МВт</t>
  </si>
  <si>
    <t>Сторонним потребителям</t>
  </si>
  <si>
    <t xml:space="preserve"> -</t>
  </si>
  <si>
    <t>в тч. Березовая роща</t>
  </si>
  <si>
    <t>"Об утверждении стандартов раскрытия информации субъектами оптового и розничных рынков электрической энергии</t>
  </si>
  <si>
    <t>Анкета</t>
  </si>
  <si>
    <t>Наименование</t>
  </si>
  <si>
    <t>«Северский трубный завод», ОАО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</si>
  <si>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</si>
  <si>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</si>
  <si>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</si>
  <si>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</si>
  <si>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</si>
  <si>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623338, Свердловская область, г.Полевской, д.7</t>
  </si>
  <si>
    <t>Почтовый адрес</t>
  </si>
  <si>
    <t>Web сайт</t>
  </si>
  <si>
    <t>htpp.//www.stw.ru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</si>
  <si>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</si>
  <si>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</si>
  <si>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</si>
  <si>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</si>
  <si>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</si>
  <si>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В целом по организации</t>
  </si>
  <si>
    <t>Полезный отпуск от других организаций</t>
  </si>
  <si>
    <t xml:space="preserve">                 Раскрытие информации, согласно Постановления Правительства РФ №24 от 21.01.2004г.</t>
  </si>
  <si>
    <t xml:space="preserve"> </t>
  </si>
  <si>
    <t>На период с 01.01.12г.-31.12.12г.  Инвестиционная прграмма по передаче электрической энергии отсутствует.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</si>
</sst>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9" xfId="0" applyFont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="60" workbookViewId="0" topLeftCell="A16">
      <selection activeCell="J28" sqref="J28"/>
    </sheetView>
  </sheetViews>
  <sheetFormatPr defaultColWidth="9.00390625" defaultRowHeight="12.75"/>
  <cols>
    <col min="2" max="2" width="64.375" style="0" customWidth="1"/>
    <col min="3" max="3" width="39.00390625" style="0" customWidth="1"/>
    <col min="4" max="4" width="32.25390625" style="0" customWidth="1"/>
    <col min="5" max="5" width="46.25390625" style="0" customWidth="1"/>
    <col min="6" max="6" width="13.375" style="0" hidden="1" customWidth="1"/>
    <col min="7" max="7" width="15.875" style="0" customWidth="1"/>
  </cols>
  <sheetData>
    <row r="1" ht="19.5" thickBot="1">
      <c r="B1" s="72" t="s">
        <v>132</v>
      </c>
    </row>
    <row r="2" spans="2:3" ht="47.25" thickBot="1">
      <c r="B2" s="84" t="s">
        <v>133</v>
      </c>
      <c r="C2" s="85" t="s">
        <v>134</v>
      </c>
    </row>
    <row r="3" spans="2:3" ht="24" thickBot="1">
      <c r="B3" s="86" t="s">
        <v>135</v>
      </c>
      <c r="C3" s="87" t="s">
        <v>136</v>
      </c>
    </row>
    <row r="4" spans="2:3" ht="70.5" thickBot="1">
      <c r="B4" s="86" t="s">
        <v>137</v>
      </c>
      <c r="C4" s="87" t="s">
        <v>138</v>
      </c>
    </row>
    <row r="5" spans="2:3" ht="70.5" thickBot="1">
      <c r="B5" s="86" t="s">
        <v>139</v>
      </c>
      <c r="C5" s="87" t="s">
        <v>140</v>
      </c>
    </row>
    <row r="6" spans="2:3" ht="45.75" customHeight="1" thickBot="1">
      <c r="B6" s="86" t="s">
        <v>141</v>
      </c>
      <c r="C6" s="87" t="s">
        <v>140</v>
      </c>
    </row>
    <row r="7" spans="2:3" ht="29.25" customHeight="1" thickBot="1">
      <c r="B7" s="86" t="s">
        <v>142</v>
      </c>
      <c r="C7" s="87" t="s">
        <v>143</v>
      </c>
    </row>
    <row r="8" spans="2:3" ht="24" thickBot="1">
      <c r="B8" s="86" t="s">
        <v>144</v>
      </c>
      <c r="C8" s="87">
        <v>6626002291</v>
      </c>
    </row>
    <row r="9" spans="2:3" ht="26.25" customHeight="1" thickBot="1">
      <c r="B9" s="86" t="s">
        <v>145</v>
      </c>
      <c r="C9" s="87">
        <v>997550001</v>
      </c>
    </row>
    <row r="10" spans="2:3" ht="25.5" customHeight="1" thickBot="1">
      <c r="B10" s="86" t="s">
        <v>146</v>
      </c>
      <c r="C10" s="87">
        <v>186625</v>
      </c>
    </row>
    <row r="11" spans="2:11" ht="72.75" customHeight="1" thickBot="1">
      <c r="B11" s="86" t="s">
        <v>147</v>
      </c>
      <c r="C11" s="87" t="s">
        <v>148</v>
      </c>
      <c r="K11" t="s">
        <v>152</v>
      </c>
    </row>
    <row r="13" ht="69.75">
      <c r="B13" s="83" t="s">
        <v>153</v>
      </c>
    </row>
    <row r="14" spans="2:5" ht="50.25" customHeight="1">
      <c r="B14" s="78" t="s">
        <v>151</v>
      </c>
      <c r="C14" s="78"/>
      <c r="D14" s="78"/>
      <c r="E14" s="78"/>
    </row>
    <row r="15" spans="2:5" ht="42.75" customHeight="1">
      <c r="B15" s="38" t="s">
        <v>131</v>
      </c>
      <c r="C15" s="38"/>
      <c r="D15" s="38"/>
      <c r="E15" s="38"/>
    </row>
    <row r="16" spans="1:7" ht="27" customHeight="1">
      <c r="A16" s="4"/>
      <c r="B16" s="38" t="s">
        <v>109</v>
      </c>
      <c r="C16" s="38"/>
      <c r="D16" s="38"/>
      <c r="E16" s="38"/>
      <c r="F16" s="5"/>
      <c r="G16" s="4"/>
    </row>
    <row r="17" spans="1:7" ht="30.75" customHeight="1">
      <c r="A17" s="4"/>
      <c r="B17" s="27" t="s">
        <v>110</v>
      </c>
      <c r="C17" s="27"/>
      <c r="D17" s="27"/>
      <c r="E17" s="4"/>
      <c r="F17" s="4"/>
      <c r="G17" s="4"/>
    </row>
    <row r="18" spans="1:7" ht="15.75" thickBot="1">
      <c r="A18" s="4"/>
      <c r="B18" s="4"/>
      <c r="C18" s="4"/>
      <c r="D18" s="4"/>
      <c r="E18" s="4"/>
      <c r="F18" s="4"/>
      <c r="G18" s="4"/>
    </row>
    <row r="19" spans="1:7" ht="20.25">
      <c r="A19" s="4"/>
      <c r="B19" s="79" t="s">
        <v>0</v>
      </c>
      <c r="C19" s="80" t="s">
        <v>1</v>
      </c>
      <c r="D19" s="81" t="s">
        <v>2</v>
      </c>
      <c r="E19" s="80" t="s">
        <v>107</v>
      </c>
      <c r="F19" s="6" t="s">
        <v>4</v>
      </c>
      <c r="G19" s="4"/>
    </row>
    <row r="20" spans="1:7" ht="20.25">
      <c r="A20" s="4"/>
      <c r="B20" s="82"/>
      <c r="C20" s="64"/>
      <c r="D20" s="65" t="s">
        <v>106</v>
      </c>
      <c r="E20" s="64" t="s">
        <v>108</v>
      </c>
      <c r="F20" s="7"/>
      <c r="G20" s="4"/>
    </row>
    <row r="21" spans="1:7" ht="20.25">
      <c r="A21" s="4"/>
      <c r="B21" s="40" t="s">
        <v>5</v>
      </c>
      <c r="C21" s="41" t="s">
        <v>6</v>
      </c>
      <c r="D21" s="42">
        <v>5.1</v>
      </c>
      <c r="E21" s="41"/>
      <c r="F21" s="8"/>
      <c r="G21" s="4"/>
    </row>
    <row r="22" spans="1:7" ht="20.25">
      <c r="A22" s="4"/>
      <c r="B22" s="43" t="s">
        <v>7</v>
      </c>
      <c r="C22" s="44"/>
      <c r="D22" s="45"/>
      <c r="E22" s="44"/>
      <c r="F22" s="9"/>
      <c r="G22" s="4"/>
    </row>
    <row r="23" spans="1:7" ht="20.25">
      <c r="A23" s="4"/>
      <c r="B23" s="40" t="s">
        <v>8</v>
      </c>
      <c r="C23" s="41"/>
      <c r="D23" s="42"/>
      <c r="E23" s="41"/>
      <c r="F23" s="8"/>
      <c r="G23" s="4"/>
    </row>
    <row r="24" spans="1:7" ht="20.25">
      <c r="A24" s="4"/>
      <c r="B24" s="46" t="s">
        <v>9</v>
      </c>
      <c r="C24" s="47" t="s">
        <v>10</v>
      </c>
      <c r="D24" s="48">
        <v>3608</v>
      </c>
      <c r="E24" s="67">
        <v>5434.256</v>
      </c>
      <c r="F24" s="10"/>
      <c r="G24" s="4"/>
    </row>
    <row r="25" spans="1:7" ht="20.25">
      <c r="A25" s="4"/>
      <c r="B25" s="46" t="s">
        <v>11</v>
      </c>
      <c r="C25" s="47" t="s">
        <v>6</v>
      </c>
      <c r="D25" s="48">
        <v>0</v>
      </c>
      <c r="E25" s="47"/>
      <c r="F25" s="10"/>
      <c r="G25" s="4"/>
    </row>
    <row r="26" spans="1:7" ht="20.25">
      <c r="A26" s="4"/>
      <c r="B26" s="49" t="s">
        <v>12</v>
      </c>
      <c r="C26" s="44"/>
      <c r="D26" s="45">
        <v>0.75</v>
      </c>
      <c r="E26" s="44"/>
      <c r="F26" s="9"/>
      <c r="G26" s="4"/>
    </row>
    <row r="27" spans="1:7" ht="20.25">
      <c r="A27" s="4"/>
      <c r="B27" s="50" t="s">
        <v>13</v>
      </c>
      <c r="C27" s="41"/>
      <c r="D27" s="42"/>
      <c r="E27" s="41"/>
      <c r="F27" s="8"/>
      <c r="G27" s="4"/>
    </row>
    <row r="28" spans="1:7" ht="20.25">
      <c r="A28" s="4"/>
      <c r="B28" s="46" t="s">
        <v>14</v>
      </c>
      <c r="C28" s="47"/>
      <c r="D28" s="48">
        <v>1.051</v>
      </c>
      <c r="E28" s="47"/>
      <c r="F28" s="10"/>
      <c r="G28" s="4"/>
    </row>
    <row r="29" spans="1:7" ht="21" thickBot="1">
      <c r="A29" s="4"/>
      <c r="B29" s="51"/>
      <c r="C29" s="52"/>
      <c r="D29" s="53"/>
      <c r="E29" s="52"/>
      <c r="F29" s="11"/>
      <c r="G29" s="4"/>
    </row>
    <row r="30" spans="1:7" ht="20.25">
      <c r="A30" s="12" t="s">
        <v>15</v>
      </c>
      <c r="B30" s="54" t="s">
        <v>16</v>
      </c>
      <c r="C30" s="55" t="s">
        <v>1</v>
      </c>
      <c r="D30" s="56" t="s">
        <v>2</v>
      </c>
      <c r="E30" s="55" t="s">
        <v>107</v>
      </c>
      <c r="F30" s="13" t="s">
        <v>4</v>
      </c>
      <c r="G30" s="4"/>
    </row>
    <row r="31" spans="1:7" ht="20.25">
      <c r="A31" s="14" t="s">
        <v>17</v>
      </c>
      <c r="B31" s="57" t="s">
        <v>18</v>
      </c>
      <c r="C31" s="47" t="s">
        <v>19</v>
      </c>
      <c r="D31" s="48" t="s">
        <v>20</v>
      </c>
      <c r="E31" s="47" t="s">
        <v>37</v>
      </c>
      <c r="F31" s="10"/>
      <c r="G31" s="4"/>
    </row>
    <row r="32" spans="1:7" ht="20.25">
      <c r="A32" s="14" t="s">
        <v>21</v>
      </c>
      <c r="B32" s="57" t="s">
        <v>22</v>
      </c>
      <c r="C32" s="47" t="s">
        <v>19</v>
      </c>
      <c r="D32" s="48" t="s">
        <v>20</v>
      </c>
      <c r="E32" s="47" t="s">
        <v>37</v>
      </c>
      <c r="F32" s="10"/>
      <c r="G32" s="4"/>
    </row>
    <row r="33" spans="1:7" ht="20.25">
      <c r="A33" s="14" t="s">
        <v>23</v>
      </c>
      <c r="B33" s="57" t="s">
        <v>24</v>
      </c>
      <c r="C33" s="47" t="s">
        <v>19</v>
      </c>
      <c r="D33" s="48" t="s">
        <v>20</v>
      </c>
      <c r="E33" s="47" t="s">
        <v>37</v>
      </c>
      <c r="F33" s="10"/>
      <c r="G33" s="4"/>
    </row>
    <row r="34" spans="1:7" ht="20.25">
      <c r="A34" s="14"/>
      <c r="B34" s="57" t="s">
        <v>25</v>
      </c>
      <c r="C34" s="47"/>
      <c r="D34" s="48"/>
      <c r="E34" s="47"/>
      <c r="F34" s="10"/>
      <c r="G34" s="4"/>
    </row>
    <row r="35" spans="1:7" ht="20.25">
      <c r="A35" s="14" t="s">
        <v>26</v>
      </c>
      <c r="B35" s="57" t="s">
        <v>27</v>
      </c>
      <c r="C35" s="47" t="s">
        <v>19</v>
      </c>
      <c r="D35" s="58">
        <v>7600</v>
      </c>
      <c r="E35" s="59">
        <v>31692.44</v>
      </c>
      <c r="F35" s="15"/>
      <c r="G35" s="4"/>
    </row>
    <row r="36" spans="1:7" ht="20.25">
      <c r="A36" s="14" t="s">
        <v>28</v>
      </c>
      <c r="B36" s="60" t="s">
        <v>30</v>
      </c>
      <c r="C36" s="52" t="s">
        <v>19</v>
      </c>
      <c r="D36" s="58">
        <f>SUM(D37:D56)</f>
        <v>18901</v>
      </c>
      <c r="E36" s="59">
        <f>SUM(E37:E56)</f>
        <v>40253.681</v>
      </c>
      <c r="F36" s="15"/>
      <c r="G36" s="4"/>
    </row>
    <row r="37" spans="1:7" ht="20.25">
      <c r="A37" s="14" t="s">
        <v>29</v>
      </c>
      <c r="B37" s="57" t="s">
        <v>31</v>
      </c>
      <c r="C37" s="47" t="s">
        <v>19</v>
      </c>
      <c r="D37" s="48">
        <v>3089.38</v>
      </c>
      <c r="E37" s="47">
        <v>4489.05</v>
      </c>
      <c r="F37" s="10"/>
      <c r="G37" s="4"/>
    </row>
    <row r="38" spans="1:7" ht="20.25">
      <c r="A38" s="14" t="s">
        <v>32</v>
      </c>
      <c r="B38" s="57" t="s">
        <v>33</v>
      </c>
      <c r="C38" s="47" t="s">
        <v>19</v>
      </c>
      <c r="D38" s="48" t="s">
        <v>20</v>
      </c>
      <c r="E38" s="47" t="s">
        <v>37</v>
      </c>
      <c r="F38" s="10"/>
      <c r="G38" s="4"/>
    </row>
    <row r="39" spans="1:7" ht="20.25">
      <c r="A39" s="14" t="s">
        <v>34</v>
      </c>
      <c r="B39" s="57" t="s">
        <v>35</v>
      </c>
      <c r="C39" s="47" t="s">
        <v>19</v>
      </c>
      <c r="D39" s="48" t="s">
        <v>37</v>
      </c>
      <c r="E39" s="47" t="s">
        <v>37</v>
      </c>
      <c r="F39" s="10"/>
      <c r="G39" s="4"/>
    </row>
    <row r="40" spans="1:7" ht="20.25">
      <c r="A40" s="14"/>
      <c r="B40" s="57" t="s">
        <v>36</v>
      </c>
      <c r="C40" s="47"/>
      <c r="D40" s="48"/>
      <c r="E40" s="47"/>
      <c r="F40" s="10"/>
      <c r="G40" s="4"/>
    </row>
    <row r="41" spans="1:7" ht="20.25">
      <c r="A41" s="16" t="s">
        <v>39</v>
      </c>
      <c r="B41" s="57" t="s">
        <v>38</v>
      </c>
      <c r="C41" s="47" t="s">
        <v>19</v>
      </c>
      <c r="D41" s="48">
        <v>1381.29</v>
      </c>
      <c r="E41" s="47">
        <v>1428.01</v>
      </c>
      <c r="F41" s="10"/>
      <c r="G41" s="4"/>
    </row>
    <row r="42" spans="1:7" ht="20.25">
      <c r="A42" s="14" t="s">
        <v>40</v>
      </c>
      <c r="B42" s="57" t="s">
        <v>41</v>
      </c>
      <c r="C42" s="47" t="s">
        <v>19</v>
      </c>
      <c r="D42" s="48" t="s">
        <v>37</v>
      </c>
      <c r="E42" s="47"/>
      <c r="F42" s="10"/>
      <c r="G42" s="4"/>
    </row>
    <row r="43" spans="1:7" ht="20.25">
      <c r="A43" s="14"/>
      <c r="B43" s="57" t="s">
        <v>42</v>
      </c>
      <c r="C43" s="47"/>
      <c r="D43" s="48"/>
      <c r="E43" s="47"/>
      <c r="F43" s="10"/>
      <c r="G43" s="4"/>
    </row>
    <row r="44" spans="1:7" ht="20.25">
      <c r="A44" s="14" t="s">
        <v>43</v>
      </c>
      <c r="B44" s="57" t="s">
        <v>44</v>
      </c>
      <c r="C44" s="47" t="s">
        <v>19</v>
      </c>
      <c r="D44" s="48" t="s">
        <v>37</v>
      </c>
      <c r="E44" s="47">
        <v>3745.192</v>
      </c>
      <c r="F44" s="10"/>
      <c r="G44" s="4"/>
    </row>
    <row r="45" spans="1:7" ht="20.25">
      <c r="A45" s="14" t="s">
        <v>45</v>
      </c>
      <c r="B45" s="57" t="s">
        <v>46</v>
      </c>
      <c r="C45" s="47" t="s">
        <v>19</v>
      </c>
      <c r="D45" s="48">
        <v>13877.64</v>
      </c>
      <c r="E45" s="47">
        <v>20900.429</v>
      </c>
      <c r="F45" s="10"/>
      <c r="G45" s="4"/>
    </row>
    <row r="46" spans="1:7" ht="20.25">
      <c r="A46" s="14" t="s">
        <v>47</v>
      </c>
      <c r="B46" s="57" t="s">
        <v>48</v>
      </c>
      <c r="C46" s="47" t="s">
        <v>19</v>
      </c>
      <c r="D46" s="48" t="s">
        <v>37</v>
      </c>
      <c r="E46" s="47" t="s">
        <v>37</v>
      </c>
      <c r="F46" s="10"/>
      <c r="G46" s="4"/>
    </row>
    <row r="47" spans="1:7" ht="20.25">
      <c r="A47" s="14"/>
      <c r="B47" s="57" t="s">
        <v>49</v>
      </c>
      <c r="C47" s="47"/>
      <c r="D47" s="48"/>
      <c r="E47" s="47"/>
      <c r="F47" s="10"/>
      <c r="G47" s="4"/>
    </row>
    <row r="48" spans="1:7" ht="20.25">
      <c r="A48" s="14" t="s">
        <v>50</v>
      </c>
      <c r="B48" s="57" t="s">
        <v>51</v>
      </c>
      <c r="C48" s="47" t="s">
        <v>19</v>
      </c>
      <c r="D48" s="48" t="s">
        <v>37</v>
      </c>
      <c r="E48" s="47" t="s">
        <v>37</v>
      </c>
      <c r="F48" s="10"/>
      <c r="G48" s="4"/>
    </row>
    <row r="49" spans="1:7" ht="20.25">
      <c r="A49" s="14" t="s">
        <v>52</v>
      </c>
      <c r="B49" s="57" t="s">
        <v>53</v>
      </c>
      <c r="C49" s="47" t="s">
        <v>19</v>
      </c>
      <c r="D49" s="48" t="s">
        <v>37</v>
      </c>
      <c r="E49" s="47" t="s">
        <v>37</v>
      </c>
      <c r="F49" s="10"/>
      <c r="G49" s="4"/>
    </row>
    <row r="50" spans="1:7" ht="20.25">
      <c r="A50" s="14"/>
      <c r="B50" s="57" t="s">
        <v>54</v>
      </c>
      <c r="C50" s="47"/>
      <c r="D50" s="48"/>
      <c r="E50" s="47"/>
      <c r="F50" s="10"/>
      <c r="G50" s="4"/>
    </row>
    <row r="51" spans="1:7" ht="20.25">
      <c r="A51" s="14"/>
      <c r="B51" s="57" t="s">
        <v>55</v>
      </c>
      <c r="C51" s="47"/>
      <c r="D51" s="48"/>
      <c r="E51" s="47"/>
      <c r="F51" s="10"/>
      <c r="G51" s="4"/>
    </row>
    <row r="52" spans="1:7" ht="20.25">
      <c r="A52" s="14" t="s">
        <v>56</v>
      </c>
      <c r="B52" s="57" t="s">
        <v>57</v>
      </c>
      <c r="C52" s="47" t="s">
        <v>19</v>
      </c>
      <c r="D52" s="48" t="s">
        <v>37</v>
      </c>
      <c r="E52" s="47" t="s">
        <v>37</v>
      </c>
      <c r="F52" s="10"/>
      <c r="G52" s="4"/>
    </row>
    <row r="53" spans="1:7" ht="20.25">
      <c r="A53" s="14" t="s">
        <v>58</v>
      </c>
      <c r="B53" s="57" t="s">
        <v>59</v>
      </c>
      <c r="C53" s="47" t="s">
        <v>19</v>
      </c>
      <c r="D53" s="48" t="s">
        <v>37</v>
      </c>
      <c r="E53" s="47" t="s">
        <v>37</v>
      </c>
      <c r="F53" s="10"/>
      <c r="G53" s="4"/>
    </row>
    <row r="54" spans="1:7" ht="20.25">
      <c r="A54" s="14" t="s">
        <v>60</v>
      </c>
      <c r="B54" s="57" t="s">
        <v>61</v>
      </c>
      <c r="C54" s="47" t="s">
        <v>19</v>
      </c>
      <c r="D54" s="48">
        <v>445.38</v>
      </c>
      <c r="E54" s="47">
        <v>9555</v>
      </c>
      <c r="F54" s="10"/>
      <c r="G54" s="4"/>
    </row>
    <row r="55" spans="1:7" ht="20.25">
      <c r="A55" s="14"/>
      <c r="B55" s="57" t="s">
        <v>62</v>
      </c>
      <c r="C55" s="47"/>
      <c r="D55" s="48"/>
      <c r="E55" s="47"/>
      <c r="F55" s="10"/>
      <c r="G55" s="4"/>
    </row>
    <row r="56" spans="1:7" ht="21" thickBot="1">
      <c r="A56" s="17" t="s">
        <v>63</v>
      </c>
      <c r="B56" s="43" t="s">
        <v>64</v>
      </c>
      <c r="C56" s="44" t="s">
        <v>19</v>
      </c>
      <c r="D56" s="45">
        <v>107.31</v>
      </c>
      <c r="E56" s="44">
        <v>136</v>
      </c>
      <c r="F56" s="9"/>
      <c r="G56" s="4"/>
    </row>
    <row r="57" spans="1:7" ht="21" thickBot="1">
      <c r="A57" s="18" t="s">
        <v>65</v>
      </c>
      <c r="B57" s="61" t="s">
        <v>66</v>
      </c>
      <c r="C57" s="62" t="s">
        <v>19</v>
      </c>
      <c r="D57" s="63">
        <f>D35+D36</f>
        <v>26501</v>
      </c>
      <c r="E57" s="62">
        <f>E35+E36</f>
        <v>71946.121</v>
      </c>
      <c r="F57" s="19"/>
      <c r="G57" s="4"/>
    </row>
    <row r="58" spans="1:7" ht="20.25">
      <c r="A58" s="20" t="s">
        <v>15</v>
      </c>
      <c r="B58" s="39" t="s">
        <v>67</v>
      </c>
      <c r="C58" s="64" t="s">
        <v>1</v>
      </c>
      <c r="D58" s="65" t="s">
        <v>2</v>
      </c>
      <c r="E58" s="64" t="s">
        <v>3</v>
      </c>
      <c r="F58" s="21" t="s">
        <v>4</v>
      </c>
      <c r="G58" s="4"/>
    </row>
    <row r="59" spans="1:7" ht="20.25">
      <c r="A59" s="22" t="s">
        <v>68</v>
      </c>
      <c r="B59" s="46" t="s">
        <v>69</v>
      </c>
      <c r="C59" s="47" t="s">
        <v>19</v>
      </c>
      <c r="D59" s="48">
        <v>2075.44</v>
      </c>
      <c r="E59" s="47">
        <v>6062.47</v>
      </c>
      <c r="F59" s="10"/>
      <c r="G59" s="4"/>
    </row>
    <row r="60" spans="1:7" ht="20.25">
      <c r="A60" s="22" t="s">
        <v>70</v>
      </c>
      <c r="B60" s="46" t="s">
        <v>71</v>
      </c>
      <c r="C60" s="47" t="s">
        <v>19</v>
      </c>
      <c r="D60" s="66" t="s">
        <v>37</v>
      </c>
      <c r="E60" s="67" t="s">
        <v>37</v>
      </c>
      <c r="F60" s="23"/>
      <c r="G60" s="4"/>
    </row>
    <row r="61" spans="1:7" ht="20.25">
      <c r="A61" s="22" t="s">
        <v>72</v>
      </c>
      <c r="B61" s="46" t="s">
        <v>73</v>
      </c>
      <c r="C61" s="47" t="s">
        <v>19</v>
      </c>
      <c r="D61" s="66" t="s">
        <v>37</v>
      </c>
      <c r="E61" s="67" t="s">
        <v>37</v>
      </c>
      <c r="F61" s="23"/>
      <c r="G61" s="4"/>
    </row>
    <row r="62" spans="1:7" ht="20.25">
      <c r="A62" s="22" t="s">
        <v>74</v>
      </c>
      <c r="B62" s="46" t="s">
        <v>75</v>
      </c>
      <c r="C62" s="47" t="s">
        <v>19</v>
      </c>
      <c r="D62" s="66" t="s">
        <v>37</v>
      </c>
      <c r="E62" s="67" t="s">
        <v>37</v>
      </c>
      <c r="F62" s="23"/>
      <c r="G62" s="4"/>
    </row>
    <row r="63" spans="1:7" ht="20.25">
      <c r="A63" s="22" t="s">
        <v>76</v>
      </c>
      <c r="B63" s="46" t="s">
        <v>77</v>
      </c>
      <c r="C63" s="47" t="s">
        <v>19</v>
      </c>
      <c r="D63" s="48">
        <v>607.75</v>
      </c>
      <c r="E63" s="47">
        <f>E64+E65</f>
        <v>2490.3250000000003</v>
      </c>
      <c r="F63" s="10"/>
      <c r="G63" s="4"/>
    </row>
    <row r="64" spans="1:7" ht="20.25">
      <c r="A64" s="22" t="s">
        <v>78</v>
      </c>
      <c r="B64" s="46" t="s">
        <v>79</v>
      </c>
      <c r="C64" s="47" t="s">
        <v>19</v>
      </c>
      <c r="D64" s="66" t="s">
        <v>37</v>
      </c>
      <c r="E64" s="67">
        <v>60.094</v>
      </c>
      <c r="F64" s="23"/>
      <c r="G64" s="4"/>
    </row>
    <row r="65" spans="1:7" ht="20.25">
      <c r="A65" s="22" t="s">
        <v>80</v>
      </c>
      <c r="B65" s="46" t="s">
        <v>81</v>
      </c>
      <c r="C65" s="47" t="s">
        <v>19</v>
      </c>
      <c r="D65" s="48">
        <v>607.75</v>
      </c>
      <c r="E65" s="47">
        <v>2430.231</v>
      </c>
      <c r="F65" s="10"/>
      <c r="G65" s="4"/>
    </row>
    <row r="66" spans="1:7" ht="20.25">
      <c r="A66" s="22" t="s">
        <v>82</v>
      </c>
      <c r="B66" s="46" t="s">
        <v>83</v>
      </c>
      <c r="C66" s="47" t="s">
        <v>19</v>
      </c>
      <c r="D66" s="66" t="s">
        <v>37</v>
      </c>
      <c r="E66" s="67" t="s">
        <v>37</v>
      </c>
      <c r="F66" s="23"/>
      <c r="G66" s="4"/>
    </row>
    <row r="67" spans="1:7" ht="20.25">
      <c r="A67" s="22" t="s">
        <v>84</v>
      </c>
      <c r="B67" s="46" t="s">
        <v>85</v>
      </c>
      <c r="C67" s="47" t="s">
        <v>19</v>
      </c>
      <c r="D67" s="48">
        <v>2394.1</v>
      </c>
      <c r="E67" s="47">
        <v>10173.275</v>
      </c>
      <c r="F67" s="10"/>
      <c r="G67" s="4"/>
    </row>
    <row r="68" spans="1:7" ht="20.25">
      <c r="A68" s="14" t="s">
        <v>86</v>
      </c>
      <c r="B68" s="57" t="s">
        <v>87</v>
      </c>
      <c r="C68" s="47" t="s">
        <v>19</v>
      </c>
      <c r="D68" s="48" t="s">
        <v>37</v>
      </c>
      <c r="E68" s="47" t="s">
        <v>37</v>
      </c>
      <c r="F68" s="10"/>
      <c r="G68" s="4"/>
    </row>
    <row r="69" spans="1:7" ht="20.25">
      <c r="A69" s="22" t="s">
        <v>88</v>
      </c>
      <c r="B69" s="46" t="s">
        <v>89</v>
      </c>
      <c r="C69" s="47" t="s">
        <v>19</v>
      </c>
      <c r="D69" s="66" t="s">
        <v>37</v>
      </c>
      <c r="E69" s="67" t="s">
        <v>37</v>
      </c>
      <c r="F69" s="23"/>
      <c r="G69" s="4"/>
    </row>
    <row r="70" spans="1:7" ht="20.25">
      <c r="A70" s="22" t="s">
        <v>90</v>
      </c>
      <c r="B70" s="46" t="s">
        <v>91</v>
      </c>
      <c r="C70" s="44" t="s">
        <v>19</v>
      </c>
      <c r="D70" s="66" t="s">
        <v>37</v>
      </c>
      <c r="E70" s="67" t="s">
        <v>37</v>
      </c>
      <c r="F70" s="23"/>
      <c r="G70" s="4"/>
    </row>
    <row r="71" spans="1:7" ht="20.25">
      <c r="A71" s="24" t="s">
        <v>92</v>
      </c>
      <c r="B71" s="49" t="s">
        <v>93</v>
      </c>
      <c r="C71" s="44" t="s">
        <v>19</v>
      </c>
      <c r="D71" s="45">
        <f>D59+D63+D67</f>
        <v>5077.29</v>
      </c>
      <c r="E71" s="44">
        <f>E59+E63+E67</f>
        <v>18726.07</v>
      </c>
      <c r="F71" s="9"/>
      <c r="G71" s="4"/>
    </row>
    <row r="72" spans="1:7" ht="20.25">
      <c r="A72" s="20"/>
      <c r="B72" s="50" t="s">
        <v>94</v>
      </c>
      <c r="C72" s="41"/>
      <c r="D72" s="42"/>
      <c r="E72" s="41"/>
      <c r="F72" s="8"/>
      <c r="G72" s="4"/>
    </row>
    <row r="73" spans="1:7" ht="20.25">
      <c r="A73" s="24" t="s">
        <v>95</v>
      </c>
      <c r="B73" s="49" t="s">
        <v>96</v>
      </c>
      <c r="C73" s="44" t="s">
        <v>19</v>
      </c>
      <c r="D73" s="68" t="s">
        <v>37</v>
      </c>
      <c r="E73" s="69" t="s">
        <v>37</v>
      </c>
      <c r="F73" s="25"/>
      <c r="G73" s="4"/>
    </row>
    <row r="74" spans="1:7" ht="21" thickBot="1">
      <c r="A74" s="26"/>
      <c r="B74" s="70" t="s">
        <v>94</v>
      </c>
      <c r="C74" s="52"/>
      <c r="D74" s="53"/>
      <c r="E74" s="52"/>
      <c r="F74" s="11"/>
      <c r="G74" s="4"/>
    </row>
    <row r="75" spans="1:7" ht="21" thickBot="1">
      <c r="A75" s="18" t="s">
        <v>97</v>
      </c>
      <c r="B75" s="61" t="s">
        <v>93</v>
      </c>
      <c r="C75" s="62" t="s">
        <v>19</v>
      </c>
      <c r="D75" s="63">
        <f>D71</f>
        <v>5077.29</v>
      </c>
      <c r="E75" s="62">
        <f>E71</f>
        <v>18726.07</v>
      </c>
      <c r="F75" s="19">
        <f>F71</f>
        <v>0</v>
      </c>
      <c r="G75" s="4"/>
    </row>
    <row r="76" spans="1:7" ht="20.25">
      <c r="A76" s="26"/>
      <c r="B76" s="51"/>
      <c r="C76" s="52"/>
      <c r="D76" s="53"/>
      <c r="E76" s="52"/>
      <c r="F76" s="11"/>
      <c r="G76" s="4"/>
    </row>
    <row r="77" spans="1:7" ht="20.25">
      <c r="A77" s="14" t="s">
        <v>15</v>
      </c>
      <c r="B77" s="60" t="s">
        <v>98</v>
      </c>
      <c r="C77" s="59" t="s">
        <v>1</v>
      </c>
      <c r="D77" s="58" t="s">
        <v>2</v>
      </c>
      <c r="E77" s="59" t="s">
        <v>3</v>
      </c>
      <c r="F77" s="15" t="s">
        <v>4</v>
      </c>
      <c r="G77" s="4"/>
    </row>
    <row r="78" spans="1:7" ht="20.25">
      <c r="A78" s="22" t="s">
        <v>99</v>
      </c>
      <c r="B78" s="57" t="s">
        <v>100</v>
      </c>
      <c r="C78" s="47" t="s">
        <v>19</v>
      </c>
      <c r="D78" s="48">
        <f>D57</f>
        <v>26501</v>
      </c>
      <c r="E78" s="47">
        <f>E57</f>
        <v>71946.121</v>
      </c>
      <c r="F78" s="10"/>
      <c r="G78" s="4"/>
    </row>
    <row r="79" spans="1:7" ht="20.25">
      <c r="A79" s="22" t="s">
        <v>101</v>
      </c>
      <c r="B79" s="71" t="s">
        <v>102</v>
      </c>
      <c r="C79" s="47" t="s">
        <v>19</v>
      </c>
      <c r="D79" s="48">
        <f>D75</f>
        <v>5077.29</v>
      </c>
      <c r="E79" s="47">
        <f>E75</f>
        <v>18726.07</v>
      </c>
      <c r="F79" s="10"/>
      <c r="G79" s="4"/>
    </row>
    <row r="80" spans="1:7" ht="21" thickBot="1">
      <c r="A80" s="24" t="s">
        <v>103</v>
      </c>
      <c r="B80" s="43" t="s">
        <v>104</v>
      </c>
      <c r="C80" s="44" t="s">
        <v>19</v>
      </c>
      <c r="D80" s="45"/>
      <c r="E80" s="44"/>
      <c r="F80" s="9"/>
      <c r="G80" s="4"/>
    </row>
    <row r="81" spans="1:7" ht="21" thickBot="1">
      <c r="A81" s="18">
        <v>4</v>
      </c>
      <c r="B81" s="61" t="s">
        <v>105</v>
      </c>
      <c r="C81" s="62" t="s">
        <v>19</v>
      </c>
      <c r="D81" s="63">
        <v>31578.6</v>
      </c>
      <c r="E81" s="62">
        <f>E78+E79</f>
        <v>90672.19099999999</v>
      </c>
      <c r="F81" s="19"/>
      <c r="G81" s="4"/>
    </row>
  </sheetData>
  <printOptions/>
  <pageMargins left="0.75" right="0.75" top="1" bottom="1" header="0.5" footer="0.5"/>
  <pageSetup orientation="portrait" paperSize="9" scale="39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="60" workbookViewId="0" topLeftCell="A34">
      <selection activeCell="M16" sqref="M15:M16"/>
    </sheetView>
  </sheetViews>
  <sheetFormatPr defaultColWidth="9.00390625" defaultRowHeight="12.75"/>
  <cols>
    <col min="2" max="2" width="56.00390625" style="0" customWidth="1"/>
    <col min="3" max="3" width="14.375" style="0" customWidth="1"/>
    <col min="4" max="4" width="16.75390625" style="0" customWidth="1"/>
    <col min="5" max="5" width="24.00390625" style="0" customWidth="1"/>
    <col min="6" max="6" width="0.6171875" style="0" hidden="1" customWidth="1"/>
  </cols>
  <sheetData>
    <row r="1" spans="1:5" ht="18">
      <c r="A1" s="27" t="s">
        <v>113</v>
      </c>
      <c r="B1" s="27"/>
      <c r="C1" s="27"/>
      <c r="D1" s="27"/>
      <c r="E1" s="27"/>
    </row>
    <row r="2" spans="1:5" ht="18.75" thickBot="1">
      <c r="A2" s="27"/>
      <c r="B2" s="27"/>
      <c r="C2" s="27"/>
      <c r="D2" s="27"/>
      <c r="E2" s="27"/>
    </row>
    <row r="3" spans="1:6" ht="18">
      <c r="A3" s="28" t="s">
        <v>15</v>
      </c>
      <c r="B3" s="29" t="s">
        <v>16</v>
      </c>
      <c r="C3" s="30" t="s">
        <v>1</v>
      </c>
      <c r="D3" s="30" t="s">
        <v>2</v>
      </c>
      <c r="E3" s="76" t="s">
        <v>2</v>
      </c>
      <c r="F3" s="1" t="s">
        <v>130</v>
      </c>
    </row>
    <row r="4" spans="1:6" ht="18">
      <c r="A4" s="31"/>
      <c r="B4" s="32" t="s">
        <v>149</v>
      </c>
      <c r="C4" s="32"/>
      <c r="D4" s="74" t="s">
        <v>111</v>
      </c>
      <c r="E4" s="77" t="s">
        <v>112</v>
      </c>
      <c r="F4" s="2" t="s">
        <v>112</v>
      </c>
    </row>
    <row r="5" spans="1:6" ht="18">
      <c r="A5" s="31">
        <v>1</v>
      </c>
      <c r="B5" s="32" t="s">
        <v>115</v>
      </c>
      <c r="C5" s="32" t="s">
        <v>114</v>
      </c>
      <c r="D5" s="34">
        <v>581.411</v>
      </c>
      <c r="E5" s="35">
        <v>560.608411</v>
      </c>
      <c r="F5" s="3">
        <v>355.025</v>
      </c>
    </row>
    <row r="6" spans="1:6" ht="18">
      <c r="A6" s="31"/>
      <c r="B6" s="32" t="s">
        <v>116</v>
      </c>
      <c r="C6" s="32" t="s">
        <v>114</v>
      </c>
      <c r="D6" s="33">
        <v>500.014</v>
      </c>
      <c r="E6" s="36">
        <v>476.476154</v>
      </c>
      <c r="F6" s="2" t="s">
        <v>37</v>
      </c>
    </row>
    <row r="7" spans="1:6" ht="18">
      <c r="A7" s="31"/>
      <c r="B7" s="32" t="s">
        <v>117</v>
      </c>
      <c r="C7" s="32" t="s">
        <v>114</v>
      </c>
      <c r="D7" s="33" t="s">
        <v>129</v>
      </c>
      <c r="E7" s="36" t="s">
        <v>37</v>
      </c>
      <c r="F7" s="2" t="s">
        <v>37</v>
      </c>
    </row>
    <row r="8" spans="1:6" ht="18">
      <c r="A8" s="31"/>
      <c r="B8" s="32" t="s">
        <v>118</v>
      </c>
      <c r="C8" s="32" t="s">
        <v>114</v>
      </c>
      <c r="D8" s="33">
        <v>489.313</v>
      </c>
      <c r="E8" s="36">
        <v>464.5052</v>
      </c>
      <c r="F8" s="2">
        <v>355.025</v>
      </c>
    </row>
    <row r="9" spans="1:6" ht="18">
      <c r="A9" s="31"/>
      <c r="B9" s="32" t="s">
        <v>119</v>
      </c>
      <c r="C9" s="32" t="s">
        <v>114</v>
      </c>
      <c r="D9" s="33">
        <v>58.349</v>
      </c>
      <c r="E9" s="36">
        <v>5.533224</v>
      </c>
      <c r="F9" s="2" t="s">
        <v>37</v>
      </c>
    </row>
    <row r="10" spans="1:6" ht="18">
      <c r="A10" s="31" t="s">
        <v>17</v>
      </c>
      <c r="B10" s="32" t="s">
        <v>120</v>
      </c>
      <c r="C10" s="32" t="s">
        <v>114</v>
      </c>
      <c r="D10" s="34">
        <v>581.411</v>
      </c>
      <c r="E10" s="35">
        <v>560.608411</v>
      </c>
      <c r="F10" s="3">
        <v>355.025</v>
      </c>
    </row>
    <row r="11" spans="1:6" ht="18">
      <c r="A11" s="31"/>
      <c r="B11" s="32" t="s">
        <v>116</v>
      </c>
      <c r="C11" s="32" t="s">
        <v>114</v>
      </c>
      <c r="D11" s="33">
        <v>500.014</v>
      </c>
      <c r="E11" s="36">
        <v>476.476154</v>
      </c>
      <c r="F11" s="2" t="s">
        <v>37</v>
      </c>
    </row>
    <row r="12" spans="1:6" ht="18">
      <c r="A12" s="31"/>
      <c r="B12" s="32" t="s">
        <v>117</v>
      </c>
      <c r="C12" s="32" t="s">
        <v>114</v>
      </c>
      <c r="D12" s="33" t="s">
        <v>37</v>
      </c>
      <c r="E12" s="36" t="s">
        <v>37</v>
      </c>
      <c r="F12" s="2" t="s">
        <v>37</v>
      </c>
    </row>
    <row r="13" spans="1:6" ht="18">
      <c r="A13" s="31"/>
      <c r="B13" s="32" t="s">
        <v>118</v>
      </c>
      <c r="C13" s="32" t="s">
        <v>114</v>
      </c>
      <c r="D13" s="33">
        <v>81.398</v>
      </c>
      <c r="E13" s="36">
        <v>83.984319</v>
      </c>
      <c r="F13" s="2">
        <v>355.025</v>
      </c>
    </row>
    <row r="14" spans="1:6" ht="18">
      <c r="A14" s="31"/>
      <c r="B14" s="32" t="s">
        <v>119</v>
      </c>
      <c r="C14" s="32" t="s">
        <v>114</v>
      </c>
      <c r="D14" s="33" t="s">
        <v>37</v>
      </c>
      <c r="E14" s="36">
        <v>0.147938</v>
      </c>
      <c r="F14" s="2" t="s">
        <v>37</v>
      </c>
    </row>
    <row r="15" spans="1:6" ht="18">
      <c r="A15" s="31" t="s">
        <v>97</v>
      </c>
      <c r="B15" s="32" t="s">
        <v>121</v>
      </c>
      <c r="C15" s="32" t="s">
        <v>114</v>
      </c>
      <c r="D15" s="33">
        <v>568.213</v>
      </c>
      <c r="E15" s="36">
        <v>544.585723</v>
      </c>
      <c r="F15" s="2">
        <v>336</v>
      </c>
    </row>
    <row r="16" spans="1:6" ht="18">
      <c r="A16" s="31"/>
      <c r="B16" s="32" t="s">
        <v>116</v>
      </c>
      <c r="C16" s="32" t="s">
        <v>114</v>
      </c>
      <c r="D16" s="33">
        <v>89.557</v>
      </c>
      <c r="E16" s="36">
        <v>92.613168</v>
      </c>
      <c r="F16" s="2" t="s">
        <v>37</v>
      </c>
    </row>
    <row r="17" spans="1:6" ht="18">
      <c r="A17" s="31"/>
      <c r="B17" s="32" t="s">
        <v>117</v>
      </c>
      <c r="C17" s="32" t="s">
        <v>114</v>
      </c>
      <c r="D17" s="33" t="s">
        <v>37</v>
      </c>
      <c r="E17" s="36" t="s">
        <v>37</v>
      </c>
      <c r="F17" s="2" t="s">
        <v>37</v>
      </c>
    </row>
    <row r="18" spans="1:6" ht="18">
      <c r="A18" s="31"/>
      <c r="B18" s="32" t="s">
        <v>118</v>
      </c>
      <c r="C18" s="32" t="s">
        <v>114</v>
      </c>
      <c r="D18" s="33">
        <v>422.34</v>
      </c>
      <c r="E18" s="36">
        <v>446.499331</v>
      </c>
      <c r="F18" s="2">
        <v>194.913</v>
      </c>
    </row>
    <row r="19" spans="1:6" ht="18">
      <c r="A19" s="31"/>
      <c r="B19" s="32" t="s">
        <v>119</v>
      </c>
      <c r="C19" s="32" t="s">
        <v>114</v>
      </c>
      <c r="D19" s="33">
        <v>53.316</v>
      </c>
      <c r="E19" s="36">
        <v>5.473224</v>
      </c>
      <c r="F19" s="2">
        <v>141.387</v>
      </c>
    </row>
    <row r="20" spans="1:6" ht="18">
      <c r="A20" s="31" t="s">
        <v>122</v>
      </c>
      <c r="B20" s="32" t="s">
        <v>123</v>
      </c>
      <c r="C20" s="32" t="s">
        <v>114</v>
      </c>
      <c r="D20" s="33">
        <v>13.198</v>
      </c>
      <c r="E20" s="36">
        <v>16.022688</v>
      </c>
      <c r="F20" s="2">
        <v>19.025</v>
      </c>
    </row>
    <row r="21" spans="1:6" ht="18">
      <c r="A21" s="31"/>
      <c r="B21" s="32" t="s">
        <v>116</v>
      </c>
      <c r="C21" s="32" t="s">
        <v>114</v>
      </c>
      <c r="D21" s="33">
        <v>2.541</v>
      </c>
      <c r="E21" s="36">
        <v>3.342105</v>
      </c>
      <c r="F21" s="2" t="s">
        <v>37</v>
      </c>
    </row>
    <row r="22" spans="1:6" ht="18">
      <c r="A22" s="31"/>
      <c r="B22" s="32" t="s">
        <v>117</v>
      </c>
      <c r="C22" s="32" t="s">
        <v>114</v>
      </c>
      <c r="D22" s="33" t="s">
        <v>37</v>
      </c>
      <c r="E22" s="36" t="s">
        <v>129</v>
      </c>
      <c r="F22" s="2" t="s">
        <v>129</v>
      </c>
    </row>
    <row r="23" spans="1:6" ht="18">
      <c r="A23" s="31"/>
      <c r="B23" s="32" t="s">
        <v>118</v>
      </c>
      <c r="C23" s="32" t="s">
        <v>114</v>
      </c>
      <c r="D23" s="33">
        <v>8.623</v>
      </c>
      <c r="E23" s="36">
        <v>12.620583</v>
      </c>
      <c r="F23" s="2">
        <v>19.025</v>
      </c>
    </row>
    <row r="24" spans="1:6" ht="18">
      <c r="A24" s="31"/>
      <c r="B24" s="32" t="s">
        <v>119</v>
      </c>
      <c r="C24" s="32" t="s">
        <v>114</v>
      </c>
      <c r="D24" s="33">
        <v>2.033</v>
      </c>
      <c r="E24" s="36">
        <v>0.06</v>
      </c>
      <c r="F24" s="2">
        <v>19.025</v>
      </c>
    </row>
    <row r="25" spans="1:6" ht="18">
      <c r="A25" s="31" t="s">
        <v>124</v>
      </c>
      <c r="B25" s="32" t="s">
        <v>123</v>
      </c>
      <c r="C25" s="32" t="s">
        <v>6</v>
      </c>
      <c r="D25" s="33">
        <v>2.27</v>
      </c>
      <c r="E25" s="37">
        <v>2.86</v>
      </c>
      <c r="F25" s="2">
        <v>5.359</v>
      </c>
    </row>
    <row r="26" spans="1:6" ht="18">
      <c r="A26" s="31"/>
      <c r="B26" s="32" t="s">
        <v>116</v>
      </c>
      <c r="C26" s="32" t="s">
        <v>6</v>
      </c>
      <c r="D26" s="74">
        <v>0.508</v>
      </c>
      <c r="E26" s="37">
        <v>0.701</v>
      </c>
      <c r="F26" s="2" t="s">
        <v>37</v>
      </c>
    </row>
    <row r="27" spans="1:6" ht="18">
      <c r="A27" s="31"/>
      <c r="B27" s="32" t="s">
        <v>117</v>
      </c>
      <c r="C27" s="32" t="s">
        <v>6</v>
      </c>
      <c r="D27" s="74" t="s">
        <v>37</v>
      </c>
      <c r="E27" s="37" t="s">
        <v>37</v>
      </c>
      <c r="F27" s="2" t="s">
        <v>37</v>
      </c>
    </row>
    <row r="28" spans="1:6" ht="18">
      <c r="A28" s="31"/>
      <c r="B28" s="32" t="s">
        <v>118</v>
      </c>
      <c r="C28" s="32" t="s">
        <v>6</v>
      </c>
      <c r="D28" s="74">
        <v>1.762</v>
      </c>
      <c r="E28" s="37">
        <v>2.717</v>
      </c>
      <c r="F28" s="2" t="s">
        <v>37</v>
      </c>
    </row>
    <row r="29" spans="1:6" ht="18">
      <c r="A29" s="31"/>
      <c r="B29" s="32" t="s">
        <v>119</v>
      </c>
      <c r="C29" s="32" t="s">
        <v>6</v>
      </c>
      <c r="D29" s="74">
        <v>3.485</v>
      </c>
      <c r="E29" s="37">
        <v>1.084</v>
      </c>
      <c r="F29" s="2" t="s">
        <v>129</v>
      </c>
    </row>
    <row r="30" spans="1:6" ht="18">
      <c r="A30" s="31" t="s">
        <v>125</v>
      </c>
      <c r="B30" s="32" t="s">
        <v>126</v>
      </c>
      <c r="C30" s="32" t="s">
        <v>127</v>
      </c>
      <c r="D30" s="74">
        <v>88.154</v>
      </c>
      <c r="E30" s="37">
        <v>87.056</v>
      </c>
      <c r="F30" s="2">
        <v>194.613</v>
      </c>
    </row>
    <row r="31" spans="1:6" ht="18">
      <c r="A31" s="31"/>
      <c r="B31" s="32" t="s">
        <v>116</v>
      </c>
      <c r="C31" s="32" t="s">
        <v>127</v>
      </c>
      <c r="D31" s="74">
        <v>18.851</v>
      </c>
      <c r="E31" s="37">
        <v>18.851</v>
      </c>
      <c r="F31" s="2" t="s">
        <v>37</v>
      </c>
    </row>
    <row r="32" spans="1:6" ht="18">
      <c r="A32" s="31"/>
      <c r="B32" s="32" t="s">
        <v>117</v>
      </c>
      <c r="C32" s="32" t="s">
        <v>127</v>
      </c>
      <c r="D32" s="74" t="s">
        <v>37</v>
      </c>
      <c r="E32" s="37" t="s">
        <v>37</v>
      </c>
      <c r="F32" s="2" t="s">
        <v>37</v>
      </c>
    </row>
    <row r="33" spans="1:6" ht="18">
      <c r="A33" s="31"/>
      <c r="B33" s="32" t="s">
        <v>118</v>
      </c>
      <c r="C33" s="32" t="s">
        <v>127</v>
      </c>
      <c r="D33" s="74">
        <v>61.097</v>
      </c>
      <c r="E33" s="37">
        <v>67.676</v>
      </c>
      <c r="F33" s="2">
        <v>194.613</v>
      </c>
    </row>
    <row r="34" spans="1:6" ht="18">
      <c r="A34" s="31"/>
      <c r="B34" s="32" t="s">
        <v>119</v>
      </c>
      <c r="C34" s="32" t="s">
        <v>127</v>
      </c>
      <c r="D34" s="74">
        <v>8.206</v>
      </c>
      <c r="E34" s="37">
        <v>0.529</v>
      </c>
      <c r="F34" s="2" t="s">
        <v>129</v>
      </c>
    </row>
    <row r="35" spans="1:6" ht="18">
      <c r="A35" s="31"/>
      <c r="B35" s="32" t="s">
        <v>128</v>
      </c>
      <c r="C35" s="32"/>
      <c r="D35" s="74"/>
      <c r="E35" s="37"/>
      <c r="F35" s="2">
        <v>141.387</v>
      </c>
    </row>
    <row r="36" spans="1:6" ht="18">
      <c r="A36" s="31" t="s">
        <v>65</v>
      </c>
      <c r="B36" s="32" t="s">
        <v>115</v>
      </c>
      <c r="C36" s="32"/>
      <c r="D36" s="74">
        <v>148.495</v>
      </c>
      <c r="E36" s="36">
        <v>151.775886</v>
      </c>
      <c r="F36" s="2"/>
    </row>
    <row r="37" spans="1:6" ht="18">
      <c r="A37" s="31"/>
      <c r="B37" s="32" t="s">
        <v>116</v>
      </c>
      <c r="C37" s="32" t="s">
        <v>114</v>
      </c>
      <c r="D37" s="74">
        <v>138.808</v>
      </c>
      <c r="E37" s="36">
        <v>92.613168</v>
      </c>
      <c r="F37" s="2" t="s">
        <v>129</v>
      </c>
    </row>
    <row r="38" spans="1:6" ht="18">
      <c r="A38" s="31"/>
      <c r="B38" s="32" t="s">
        <v>117</v>
      </c>
      <c r="C38" s="32" t="s">
        <v>114</v>
      </c>
      <c r="D38" s="74" t="s">
        <v>37</v>
      </c>
      <c r="E38" s="36" t="s">
        <v>37</v>
      </c>
      <c r="F38" s="2" t="s">
        <v>37</v>
      </c>
    </row>
    <row r="39" spans="1:6" ht="18">
      <c r="A39" s="31"/>
      <c r="B39" s="32" t="s">
        <v>118</v>
      </c>
      <c r="C39" s="32" t="s">
        <v>114</v>
      </c>
      <c r="D39" s="74">
        <v>58.232</v>
      </c>
      <c r="E39" s="36">
        <v>59.140244</v>
      </c>
      <c r="F39" s="2" t="s">
        <v>37</v>
      </c>
    </row>
    <row r="40" spans="1:6" ht="18">
      <c r="A40" s="31"/>
      <c r="B40" s="32" t="s">
        <v>119</v>
      </c>
      <c r="C40" s="32" t="s">
        <v>114</v>
      </c>
      <c r="D40" s="74">
        <v>0.032</v>
      </c>
      <c r="E40" s="36">
        <v>0.022474</v>
      </c>
      <c r="F40" s="2">
        <v>141.387</v>
      </c>
    </row>
    <row r="41" spans="1:6" ht="18">
      <c r="A41" s="31" t="s">
        <v>17</v>
      </c>
      <c r="B41" s="32" t="s">
        <v>120</v>
      </c>
      <c r="C41" s="32" t="s">
        <v>114</v>
      </c>
      <c r="D41" s="74">
        <v>148.495</v>
      </c>
      <c r="E41" s="36">
        <v>151.775886</v>
      </c>
      <c r="F41" s="2">
        <v>141.387</v>
      </c>
    </row>
    <row r="42" spans="1:6" ht="18">
      <c r="A42" s="31"/>
      <c r="B42" s="32" t="s">
        <v>116</v>
      </c>
      <c r="C42" s="32" t="s">
        <v>114</v>
      </c>
      <c r="D42" s="74">
        <v>138.808</v>
      </c>
      <c r="E42" s="36">
        <v>92.613168</v>
      </c>
      <c r="F42" s="2" t="s">
        <v>37</v>
      </c>
    </row>
    <row r="43" spans="1:6" ht="18">
      <c r="A43" s="31"/>
      <c r="B43" s="32" t="s">
        <v>117</v>
      </c>
      <c r="C43" s="32" t="s">
        <v>114</v>
      </c>
      <c r="D43" s="74" t="s">
        <v>37</v>
      </c>
      <c r="E43" s="36" t="s">
        <v>37</v>
      </c>
      <c r="F43" s="2" t="s">
        <v>37</v>
      </c>
    </row>
    <row r="44" spans="1:6" ht="18">
      <c r="A44" s="31"/>
      <c r="B44" s="32" t="s">
        <v>118</v>
      </c>
      <c r="C44" s="32" t="s">
        <v>114</v>
      </c>
      <c r="D44" s="74">
        <v>9.687</v>
      </c>
      <c r="E44" s="36">
        <v>59.140244</v>
      </c>
      <c r="F44" s="2">
        <v>141.387</v>
      </c>
    </row>
    <row r="45" spans="1:5" ht="18">
      <c r="A45" s="32"/>
      <c r="B45" s="32" t="s">
        <v>119</v>
      </c>
      <c r="C45" s="32" t="s">
        <v>114</v>
      </c>
      <c r="D45" s="74" t="s">
        <v>37</v>
      </c>
      <c r="E45" s="36">
        <v>0.022474</v>
      </c>
    </row>
    <row r="46" spans="1:5" ht="18">
      <c r="A46" s="73" t="s">
        <v>97</v>
      </c>
      <c r="B46" s="32" t="s">
        <v>150</v>
      </c>
      <c r="C46" s="32" t="s">
        <v>114</v>
      </c>
      <c r="D46" s="74">
        <v>146.762</v>
      </c>
      <c r="E46" s="36">
        <v>151.775886</v>
      </c>
    </row>
    <row r="47" spans="1:5" ht="18">
      <c r="A47" s="73"/>
      <c r="B47" s="32" t="s">
        <v>116</v>
      </c>
      <c r="C47" s="32" t="s">
        <v>114</v>
      </c>
      <c r="D47" s="74">
        <v>89.557</v>
      </c>
      <c r="E47" s="36">
        <v>92.613168</v>
      </c>
    </row>
    <row r="48" spans="1:5" ht="18">
      <c r="A48" s="73"/>
      <c r="B48" s="32" t="s">
        <v>117</v>
      </c>
      <c r="C48" s="32" t="s">
        <v>114</v>
      </c>
      <c r="D48" s="74" t="s">
        <v>37</v>
      </c>
      <c r="E48" s="36" t="s">
        <v>37</v>
      </c>
    </row>
    <row r="49" spans="1:5" ht="18">
      <c r="A49" s="73"/>
      <c r="B49" s="32" t="s">
        <v>118</v>
      </c>
      <c r="C49" s="32" t="s">
        <v>114</v>
      </c>
      <c r="D49" s="74">
        <v>57.174</v>
      </c>
      <c r="E49" s="36">
        <v>59.140244</v>
      </c>
    </row>
    <row r="50" spans="1:5" ht="18">
      <c r="A50" s="73"/>
      <c r="B50" s="32" t="s">
        <v>119</v>
      </c>
      <c r="C50" s="32" t="s">
        <v>114</v>
      </c>
      <c r="D50" s="74">
        <v>0.031</v>
      </c>
      <c r="E50" s="36">
        <v>0.022474</v>
      </c>
    </row>
    <row r="51" spans="1:5" ht="18">
      <c r="A51" s="32" t="s">
        <v>122</v>
      </c>
      <c r="B51" s="32" t="s">
        <v>123</v>
      </c>
      <c r="C51" s="32" t="s">
        <v>114</v>
      </c>
      <c r="D51" s="74">
        <v>1.733</v>
      </c>
      <c r="E51" s="74" t="s">
        <v>37</v>
      </c>
    </row>
    <row r="52" spans="1:9" ht="18">
      <c r="A52" s="32"/>
      <c r="B52" s="32" t="s">
        <v>116</v>
      </c>
      <c r="C52" s="32" t="s">
        <v>114</v>
      </c>
      <c r="D52" s="75">
        <v>0.705</v>
      </c>
      <c r="E52" s="74" t="s">
        <v>37</v>
      </c>
      <c r="I52" s="33" t="s">
        <v>37</v>
      </c>
    </row>
    <row r="53" spans="1:5" ht="18">
      <c r="A53" s="32"/>
      <c r="B53" s="32" t="s">
        <v>117</v>
      </c>
      <c r="C53" s="32" t="s">
        <v>114</v>
      </c>
      <c r="D53" s="74" t="s">
        <v>37</v>
      </c>
      <c r="E53" s="74" t="s">
        <v>37</v>
      </c>
    </row>
    <row r="54" spans="1:5" ht="18">
      <c r="A54" s="32"/>
      <c r="B54" s="32" t="s">
        <v>118</v>
      </c>
      <c r="C54" s="32" t="s">
        <v>114</v>
      </c>
      <c r="D54" s="75">
        <v>1.026</v>
      </c>
      <c r="E54" s="74" t="s">
        <v>37</v>
      </c>
    </row>
    <row r="55" spans="1:5" ht="18">
      <c r="A55" s="32"/>
      <c r="B55" s="32" t="s">
        <v>119</v>
      </c>
      <c r="C55" s="32" t="s">
        <v>114</v>
      </c>
      <c r="D55" s="75">
        <v>0.001</v>
      </c>
      <c r="E55" s="74" t="s">
        <v>37</v>
      </c>
    </row>
    <row r="56" spans="1:5" ht="18">
      <c r="A56" s="32" t="s">
        <v>124</v>
      </c>
      <c r="B56" s="32" t="s">
        <v>123</v>
      </c>
      <c r="C56" s="74" t="s">
        <v>6</v>
      </c>
      <c r="D56" s="74">
        <v>1.167</v>
      </c>
      <c r="E56" s="74" t="s">
        <v>37</v>
      </c>
    </row>
    <row r="57" spans="1:5" ht="18">
      <c r="A57" s="32"/>
      <c r="B57" s="32" t="s">
        <v>116</v>
      </c>
      <c r="C57" s="74" t="s">
        <v>6</v>
      </c>
      <c r="D57" s="74">
        <v>0.508</v>
      </c>
      <c r="E57" s="74" t="s">
        <v>37</v>
      </c>
    </row>
    <row r="58" spans="1:5" ht="18">
      <c r="A58" s="32"/>
      <c r="B58" s="32" t="s">
        <v>117</v>
      </c>
      <c r="C58" s="74" t="s">
        <v>6</v>
      </c>
      <c r="D58" s="74" t="s">
        <v>37</v>
      </c>
      <c r="E58" s="74" t="s">
        <v>37</v>
      </c>
    </row>
    <row r="59" spans="1:5" ht="18">
      <c r="A59" s="32"/>
      <c r="B59" s="32" t="s">
        <v>118</v>
      </c>
      <c r="C59" s="74" t="s">
        <v>6</v>
      </c>
      <c r="D59" s="74">
        <v>1.762</v>
      </c>
      <c r="E59" s="74" t="s">
        <v>37</v>
      </c>
    </row>
    <row r="60" spans="1:5" ht="18">
      <c r="A60" s="32"/>
      <c r="B60" s="32" t="s">
        <v>119</v>
      </c>
      <c r="C60" s="74" t="s">
        <v>6</v>
      </c>
      <c r="D60" s="74">
        <v>3.485</v>
      </c>
      <c r="E60" s="74" t="s">
        <v>37</v>
      </c>
    </row>
    <row r="61" spans="1:5" ht="18">
      <c r="A61" s="32">
        <v>5</v>
      </c>
      <c r="B61" s="32" t="s">
        <v>126</v>
      </c>
      <c r="C61" s="74" t="s">
        <v>127</v>
      </c>
      <c r="D61" s="74">
        <v>30.676</v>
      </c>
      <c r="E61" s="74">
        <v>30.676</v>
      </c>
    </row>
    <row r="62" spans="1:5" ht="18">
      <c r="A62" s="32"/>
      <c r="B62" s="32" t="s">
        <v>116</v>
      </c>
      <c r="C62" s="74" t="s">
        <v>127</v>
      </c>
      <c r="D62" s="74">
        <v>18.851</v>
      </c>
      <c r="E62" s="74">
        <v>18.851</v>
      </c>
    </row>
    <row r="63" spans="1:5" ht="18">
      <c r="A63" s="32"/>
      <c r="B63" s="32" t="s">
        <v>117</v>
      </c>
      <c r="C63" s="74" t="s">
        <v>127</v>
      </c>
      <c r="D63" s="74" t="s">
        <v>37</v>
      </c>
      <c r="E63" s="74" t="s">
        <v>37</v>
      </c>
    </row>
    <row r="64" spans="1:5" ht="18">
      <c r="A64" s="32"/>
      <c r="B64" s="32" t="s">
        <v>118</v>
      </c>
      <c r="C64" s="74" t="s">
        <v>127</v>
      </c>
      <c r="D64" s="74">
        <v>11.295</v>
      </c>
      <c r="E64" s="74">
        <v>11.295</v>
      </c>
    </row>
    <row r="65" spans="1:5" ht="18">
      <c r="A65" s="32"/>
      <c r="B65" s="32" t="s">
        <v>119</v>
      </c>
      <c r="C65" s="74" t="s">
        <v>127</v>
      </c>
      <c r="D65" s="74">
        <v>0.53</v>
      </c>
      <c r="E65" s="74">
        <v>0.53</v>
      </c>
    </row>
  </sheetData>
  <printOptions/>
  <pageMargins left="0.75" right="0.75" top="1" bottom="1" header="0.5" footer="0.5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SyatkinaEV</cp:lastModifiedBy>
  <cp:lastPrinted>2013-04-10T05:58:38Z</cp:lastPrinted>
  <dcterms:created xsi:type="dcterms:W3CDTF">2013-04-08T01:48:51Z</dcterms:created>
  <dcterms:modified xsi:type="dcterms:W3CDTF">2013-04-12T07:36:20Z</dcterms:modified>
  <cp:category/>
  <cp:version/>
  <cp:contentType/>
  <cp:contentStatus/>
</cp:coreProperties>
</file>