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4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<sst xmlns="http://schemas.openxmlformats.org/spreadsheetml/2006/main" count="134" uniqueCount="100">
  <si>
    <t>1.3.1.1</t>
  </si>
  <si>
    <t>потребление, руб/м3</t>
  </si>
  <si>
    <t>1.3.1.2</t>
  </si>
  <si>
    <t>содержание,  тыс руб в месяц/м3/час</t>
  </si>
  <si>
    <t>необходимая валовая выручка на соответствующий период, в том числе с разбивкой по годам, тыс руб:</t>
  </si>
  <si>
    <t>годовой объем отпущенной в сеть воды, тыс м3</t>
  </si>
  <si>
    <t>1.2.1</t>
  </si>
  <si>
    <t>1.3.1</t>
  </si>
  <si>
    <t>1.6.1</t>
  </si>
  <si>
    <t>1.7.1</t>
  </si>
  <si>
    <t>2</t>
  </si>
  <si>
    <t>3</t>
  </si>
  <si>
    <t>4</t>
  </si>
  <si>
    <t>5</t>
  </si>
  <si>
    <t>нет</t>
  </si>
  <si>
    <t>№ п/п</t>
  </si>
  <si>
    <t>1</t>
  </si>
  <si>
    <t>Значение</t>
  </si>
  <si>
    <t>2.3</t>
  </si>
  <si>
    <t>2.2</t>
  </si>
  <si>
    <t>2.1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</si>
  <si>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</si>
  <si>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1.7</t>
  </si>
  <si>
    <t>1.6</t>
  </si>
  <si>
    <t>1.5</t>
  </si>
  <si>
    <t>1.4</t>
  </si>
  <si>
    <t>расчетная величина цен (тарифов)</t>
  </si>
  <si>
    <t>1.3</t>
  </si>
  <si>
    <t>метод регулирования</t>
  </si>
  <si>
    <t>1.2</t>
  </si>
  <si>
    <t>копия утвержденной в установленном порядке инвестиционной программы (проекта инвестиционной программы)</t>
  </si>
  <si>
    <t>1.1</t>
  </si>
  <si>
    <t>Примечание</t>
  </si>
  <si>
    <t>Информация, подлежащая раскрытию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</si>
  <si>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</si>
  <si>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</si>
  <si>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</si>
  <si>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</si>
  <si>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1.8</t>
  </si>
  <si>
    <t>долгосрочные параметры регулирования (в случае если их установление предусмотрено выбранным методом регулирования)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</si>
  <si>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</si>
  <si>
    <t>Ссылки на документы</t>
  </si>
  <si>
    <t>период действия тарифа</t>
  </si>
  <si>
    <t>1.9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</si>
  <si>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</si>
  <si>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</si>
  <si>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</si>
  <si>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</si>
  <si>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</si>
  <si>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</si>
  <si>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</si>
  <si>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</si>
  <si>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623338, Свердловская область, г.Полевской, д.7 ул.Вершинина</t>
  </si>
  <si>
    <t>Почтовый адрес</t>
  </si>
  <si>
    <t>Web сайт</t>
  </si>
  <si>
    <t>http://www.tmk-group.ru/stz_vod.php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</si>
  <si>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</si>
  <si>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</si>
  <si>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</si>
  <si>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</si>
  <si>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</si>
  <si>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«Северский трубный завод», ПАО</t>
  </si>
  <si>
    <t>997550001 от 02.08.2002года</t>
  </si>
  <si>
    <t>1.2.2.</t>
  </si>
  <si>
    <t>1.2.3.</t>
  </si>
  <si>
    <t>Ф.И.О. Управляющего  директора</t>
  </si>
  <si>
    <t>Зуев Михаил Васильевич</t>
  </si>
  <si>
    <t>ЕГРюл</t>
  </si>
  <si>
    <t>№ 1026601606118 от 26.11.1992г. ОМССН УГР СПД МУ "Город Полевской"</t>
  </si>
  <si>
    <t>https://stz.tmk-group.ru/media_ru/files/215/stz_vod2016_1.xls</t>
  </si>
  <si>
    <t>да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</si>
  <si>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</si>
  <si>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</si>
  <si>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</si>
  <si>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</si>
  <si>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</si>
  <si>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</si>
  <si>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</si>
  <si>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</si>
  <si>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</si>
  <si>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</si>
  <si>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</si>
  <si>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</si>
  <si>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</si>
  <si>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прямые договора</t>
  </si>
  <si>
    <t>тыс.руб.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</si>
  <si>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</si>
  <si>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</si>
  <si>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</si>
  <si>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тендер</t>
  </si>
  <si>
    <t>* п.2  Информация об объемах товаров и услуг, их стоимости и способах приобретения *</t>
  </si>
  <si>
    <t>Публичное  акционерное общество "Северский трубный завод", г.Полевской, на 2017 г.  (второй долгосрочный период регулирования с 2016-2018 годы) на "Водоотведение"</t>
  </si>
  <si>
    <t>_</t>
  </si>
  <si>
    <t>водоотведение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</si>
  <si>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 на  2018 год ( третий год долгосрочного периода регудирования  с    2016-2018 годы)   по "Водоотведению"</t>
  </si>
  <si>
    <t>https://stz.tmk-group.ru/media_ru/files/215/223_FZ.pdf</t>
  </si>
  <si>
    <t>с 01.01.2018по 31.12.2018 гг.</t>
  </si>
  <si>
    <t>с 01.01.2018 по 31.12.2018</t>
  </si>
  <si>
    <t>метод индексации установленных тарифов, корректировка НВВ</t>
  </si>
  <si>
    <t>https://stz.tmk-group.ru/media_ru/files/215/Rasp._IP_1205_RP_VS_i_VO.pdf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</si>
</sst>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_-* #,##0.00\ &quot;р.&quot;_-;\-* #,##0.00\ &quot;р.&quot;_-;_-* &quot;-&quot;??\ &quot;р.&quot;_-;_-@_-"/>
    <numFmt numFmtId="167" formatCode="_-* #,##0\ &quot;р.&quot;_-;\-* #,##0\ &quot;р.&quot;_-;_-* &quot;-&quot;\ &quot;р.&quot;_-;_-@_-"/>
    <numFmt numFmtId="168" formatCode="_-* #,##0.00\ _р_._-;\-* #,##0.00\ _р_._-;_-* &quot;-&quot;??\ _р_._-;_-@_-"/>
    <numFmt numFmtId="169" formatCode="_-* #,##0\ _р_._-;\-* #,##0\ _р_._-;_-* &quot;-&quot;\ _р_._-;_-@_-"/>
  </numFmts>
  <fonts count="70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12"/>
      <name val="Tahoma"/>
      <family val="2"/>
    </font>
    <font>
      <sz val="12"/>
      <color indexed="55"/>
      <name val="Tahoma"/>
      <family val="2"/>
    </font>
    <font>
      <b/>
      <u val="single"/>
      <sz val="12"/>
      <color indexed="12"/>
      <name val="Tahoma"/>
      <family val="2"/>
    </font>
    <font>
      <sz val="14"/>
      <name val="Tahoma"/>
      <family val="2"/>
    </font>
    <font>
      <sz val="14"/>
      <color indexed="9"/>
      <name val="Tahoma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Tahoma"/>
      <family val="2"/>
    </font>
    <font>
      <b/>
      <sz val="14"/>
      <color indexed="9"/>
      <name val="Tahoma"/>
      <family val="2"/>
    </font>
    <font>
      <sz val="11"/>
      <name val="Arial Cyr"/>
      <family val="0"/>
    </font>
    <font>
      <u val="single"/>
      <sz val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/>
      <right style="medium"/>
      <top/>
      <bottom/>
    </border>
    <border>
      <left/>
      <right/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 style="medium"/>
      <right/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/>
      <right/>
      <top style="medium">
        <color indexed="63"/>
      </top>
      <bottom/>
    </border>
    <border>
      <left style="medium"/>
      <right/>
      <top style="medium">
        <color indexed="63"/>
      </top>
      <bottom/>
    </border>
    <border>
      <left style="medium">
        <color indexed="63"/>
      </left>
      <right/>
      <top/>
      <bottom/>
    </border>
    <border>
      <left/>
      <right/>
      <top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/>
      <top/>
      <bottom style="medium"/>
    </border>
    <border>
      <left/>
      <right style="medium">
        <color indexed="63"/>
      </right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0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21" borderId="2" applyNumberFormat="0">
      <alignment horizontal="center" vertical="center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1" fillId="28" borderId="1" applyNumberFormat="0" applyAlignment="0" applyProtection="0"/>
    <xf numFmtId="0" fontId="56" fillId="29" borderId="3" applyNumberFormat="0" applyAlignment="0" applyProtection="0"/>
    <xf numFmtId="0" fontId="57" fillId="29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8" applyBorder="0">
      <alignment horizontal="center" vertical="center" wrapText="1"/>
      <protection/>
    </xf>
    <xf numFmtId="4" fontId="16" fillId="30" borderId="9" applyBorder="0">
      <alignment horizontal="right"/>
      <protection/>
    </xf>
    <xf numFmtId="0" fontId="61" fillId="0" borderId="10" applyNumberFormat="0" applyFill="0" applyAlignment="0" applyProtection="0"/>
    <xf numFmtId="0" fontId="62" fillId="31" borderId="11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3" borderId="0" applyNumberFormat="0" applyBorder="0" applyAlignment="0">
      <protection/>
    </xf>
    <xf numFmtId="0" fontId="21" fillId="33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16" fillId="33" borderId="0" applyBorder="0">
      <alignment vertical="top"/>
      <protection/>
    </xf>
    <xf numFmtId="49" fontId="16" fillId="33" borderId="0" applyBorder="0">
      <alignment vertical="top"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13" applyNumberFormat="0" applyFill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36" borderId="0" applyBorder="0">
      <alignment horizontal="right"/>
      <protection/>
    </xf>
    <xf numFmtId="4" fontId="16" fillId="36" borderId="14" applyBorder="0">
      <alignment horizontal="right"/>
      <protection/>
    </xf>
    <xf numFmtId="0" fontId="69" fillId="3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4" fillId="38" borderId="9" xfId="111" applyFont="1" applyFill="1" applyBorder="1" applyAlignment="1" applyProtection="1">
      <alignment horizontal="center" vertical="center" wrapText="1"/>
      <protection/>
    </xf>
    <xf numFmtId="0" fontId="24" fillId="0" borderId="9" xfId="83" applyFont="1" applyFill="1" applyBorder="1" applyAlignment="1" applyProtection="1">
      <alignment horizontal="center" vertical="center" wrapText="1"/>
      <protection/>
    </xf>
    <xf numFmtId="49" fontId="25" fillId="38" borderId="9" xfId="83" applyNumberFormat="1" applyFont="1" applyFill="1" applyBorder="1" applyAlignment="1" applyProtection="1">
      <alignment horizontal="center" vertical="center" wrapText="1"/>
      <protection/>
    </xf>
    <xf numFmtId="49" fontId="24" fillId="38" borderId="9" xfId="111" applyNumberFormat="1" applyFont="1" applyFill="1" applyBorder="1" applyAlignment="1" applyProtection="1">
      <alignment horizontal="center" vertical="center" wrapText="1"/>
      <protection/>
    </xf>
    <xf numFmtId="0" fontId="24" fillId="38" borderId="9" xfId="111" applyNumberFormat="1" applyFont="1" applyFill="1" applyBorder="1" applyAlignment="1" applyProtection="1">
      <alignment horizontal="center" vertical="center" wrapText="1"/>
      <protection/>
    </xf>
    <xf numFmtId="4" fontId="27" fillId="0" borderId="9" xfId="111" applyNumberFormat="1" applyFont="1" applyFill="1" applyBorder="1" applyAlignment="1" applyProtection="1">
      <alignment horizontal="center" vertical="center" wrapText="1"/>
      <protection locked="0"/>
    </xf>
    <xf numFmtId="49" fontId="27" fillId="0" borderId="9" xfId="111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0" borderId="0" xfId="0" applyFont="1" applyAlignment="1">
      <alignment/>
    </xf>
    <xf numFmtId="0" fontId="27" fillId="0" borderId="9" xfId="111" applyFont="1" applyFill="1" applyBorder="1" applyAlignment="1" applyProtection="1">
      <alignment horizontal="left" vertical="center" wrapText="1"/>
      <protection/>
    </xf>
    <xf numFmtId="0" fontId="28" fillId="0" borderId="9" xfId="111" applyFont="1" applyFill="1" applyBorder="1" applyAlignment="1" applyProtection="1">
      <alignment vertical="center" wrapText="1"/>
      <protection/>
    </xf>
    <xf numFmtId="0" fontId="28" fillId="0" borderId="9" xfId="111" applyFont="1" applyFill="1" applyBorder="1" applyAlignment="1" applyProtection="1">
      <alignment horizontal="left" vertical="center" wrapText="1"/>
      <protection/>
    </xf>
    <xf numFmtId="0" fontId="27" fillId="0" borderId="9" xfId="111" applyFont="1" applyFill="1" applyBorder="1" applyAlignment="1" applyProtection="1">
      <alignment horizontal="left" vertical="center" wrapText="1" indent="1"/>
      <protection/>
    </xf>
    <xf numFmtId="49" fontId="27" fillId="0" borderId="9" xfId="111" applyNumberFormat="1" applyFont="1" applyFill="1" applyBorder="1" applyAlignment="1" applyProtection="1">
      <alignment horizontal="left" vertical="center" wrapText="1"/>
      <protection locked="0"/>
    </xf>
    <xf numFmtId="0" fontId="28" fillId="38" borderId="9" xfId="111" applyFont="1" applyFill="1" applyBorder="1" applyAlignment="1" applyProtection="1">
      <alignment vertical="center" wrapText="1"/>
      <protection/>
    </xf>
    <xf numFmtId="0" fontId="27" fillId="0" borderId="9" xfId="111" applyFont="1" applyFill="1" applyBorder="1" applyAlignment="1" applyProtection="1">
      <alignment horizontal="left" vertical="center" wrapText="1" indent="2"/>
      <protection/>
    </xf>
    <xf numFmtId="0" fontId="28" fillId="38" borderId="9" xfId="111" applyFont="1" applyFill="1" applyBorder="1" applyAlignment="1" applyProtection="1">
      <alignment horizontal="left" vertical="center" wrapText="1"/>
      <protection/>
    </xf>
    <xf numFmtId="0" fontId="27" fillId="0" borderId="9" xfId="111" applyFont="1" applyFill="1" applyBorder="1" applyAlignment="1" applyProtection="1">
      <alignment horizontal="left" vertical="center" wrapText="1" indent="3"/>
      <protection/>
    </xf>
    <xf numFmtId="4" fontId="27" fillId="38" borderId="9" xfId="111" applyNumberFormat="1" applyFont="1" applyFill="1" applyBorder="1" applyAlignment="1" applyProtection="1">
      <alignment horizontal="right" vertical="center" wrapText="1"/>
      <protection/>
    </xf>
    <xf numFmtId="0" fontId="27" fillId="38" borderId="9" xfId="111" applyFont="1" applyFill="1" applyBorder="1" applyAlignment="1" applyProtection="1">
      <alignment horizontal="left" vertical="center" wrapText="1"/>
      <protection/>
    </xf>
    <xf numFmtId="49" fontId="27" fillId="0" borderId="9" xfId="111" applyNumberFormat="1" applyFont="1" applyFill="1" applyBorder="1" applyAlignment="1" applyProtection="1">
      <alignment horizontal="left" vertical="center" wrapText="1"/>
      <protection/>
    </xf>
    <xf numFmtId="0" fontId="32" fillId="0" borderId="9" xfId="111" applyFont="1" applyFill="1" applyBorder="1" applyAlignment="1" applyProtection="1">
      <alignment horizontal="center" vertical="center" wrapText="1"/>
      <protection/>
    </xf>
    <xf numFmtId="0" fontId="18" fillId="38" borderId="0" xfId="99" applyFont="1" applyFill="1" applyAlignment="1">
      <alignment horizontal="center" wrapText="1"/>
      <protection/>
    </xf>
    <xf numFmtId="2" fontId="37" fillId="39" borderId="16" xfId="99" applyNumberFormat="1" applyFont="1" applyFill="1" applyBorder="1">
      <alignment/>
      <protection/>
    </xf>
    <xf numFmtId="0" fontId="37" fillId="39" borderId="0" xfId="99" applyFont="1" applyFill="1">
      <alignment/>
      <protection/>
    </xf>
    <xf numFmtId="2" fontId="18" fillId="38" borderId="17" xfId="99" applyNumberFormat="1" applyFont="1" applyFill="1" applyBorder="1" applyAlignment="1">
      <alignment horizontal="center" wrapText="1"/>
      <protection/>
    </xf>
    <xf numFmtId="0" fontId="16" fillId="30" borderId="17" xfId="99" applyFont="1" applyFill="1" applyBorder="1" applyAlignment="1">
      <alignment horizontal="center"/>
      <protection/>
    </xf>
    <xf numFmtId="0" fontId="16" fillId="30" borderId="17" xfId="99" applyFont="1" applyFill="1" applyBorder="1" applyAlignment="1">
      <alignment horizontal="center" wrapText="1"/>
      <protection/>
    </xf>
    <xf numFmtId="0" fontId="16" fillId="30" borderId="17" xfId="99" applyFont="1" applyFill="1" applyBorder="1" applyAlignment="1">
      <alignment horizontal="left" wrapText="1" indent="1"/>
      <protection/>
    </xf>
    <xf numFmtId="0" fontId="16" fillId="38" borderId="18" xfId="99" applyFont="1" applyFill="1" applyBorder="1">
      <alignment/>
      <protection/>
    </xf>
    <xf numFmtId="2" fontId="18" fillId="36" borderId="17" xfId="99" applyNumberFormat="1" applyFont="1" applyFill="1" applyBorder="1" applyAlignment="1">
      <alignment horizontal="center"/>
      <protection/>
    </xf>
    <xf numFmtId="0" fontId="18" fillId="36" borderId="17" xfId="99" applyFont="1" applyFill="1" applyBorder="1" applyAlignment="1">
      <alignment horizontal="center"/>
      <protection/>
    </xf>
    <xf numFmtId="0" fontId="16" fillId="38" borderId="17" xfId="99" applyFont="1" applyFill="1" applyBorder="1">
      <alignment/>
      <protection/>
    </xf>
    <xf numFmtId="0" fontId="16" fillId="38" borderId="19" xfId="99" applyFont="1" applyFill="1" applyBorder="1">
      <alignment/>
      <protection/>
    </xf>
    <xf numFmtId="0" fontId="16" fillId="0" borderId="19" xfId="99" applyFont="1" applyBorder="1" applyAlignment="1">
      <alignment vertical="top"/>
      <protection/>
    </xf>
    <xf numFmtId="0" fontId="18" fillId="38" borderId="19" xfId="99" applyFont="1" applyFill="1" applyBorder="1" applyAlignment="1">
      <alignment horizontal="left" wrapText="1" indent="1"/>
      <protection/>
    </xf>
    <xf numFmtId="0" fontId="16" fillId="38" borderId="20" xfId="99" applyFont="1" applyFill="1" applyBorder="1">
      <alignment/>
      <protection/>
    </xf>
    <xf numFmtId="16" fontId="16" fillId="38" borderId="21" xfId="99" applyNumberFormat="1" applyFont="1" applyFill="1" applyBorder="1" applyAlignment="1">
      <alignment horizontal="center" wrapText="1"/>
      <protection/>
    </xf>
    <xf numFmtId="0" fontId="18" fillId="38" borderId="22" xfId="99" applyFont="1" applyFill="1" applyBorder="1" applyAlignment="1">
      <alignment horizontal="center" wrapText="1"/>
      <protection/>
    </xf>
    <xf numFmtId="4" fontId="18" fillId="36" borderId="22" xfId="99" applyNumberFormat="1" applyFont="1" applyFill="1" applyBorder="1" applyAlignment="1">
      <alignment horizontal="center"/>
      <protection/>
    </xf>
    <xf numFmtId="0" fontId="18" fillId="38" borderId="23" xfId="99" applyFont="1" applyFill="1" applyBorder="1" applyAlignment="1">
      <alignment wrapText="1"/>
      <protection/>
    </xf>
    <xf numFmtId="0" fontId="36" fillId="38" borderId="0" xfId="99" applyFont="1" applyFill="1" applyAlignment="1">
      <alignment horizontal="center" wrapText="1"/>
      <protection/>
    </xf>
    <xf numFmtId="0" fontId="18" fillId="38" borderId="20" xfId="99" applyFont="1" applyFill="1" applyBorder="1" applyAlignment="1">
      <alignment horizontal="center" wrapText="1"/>
      <protection/>
    </xf>
    <xf numFmtId="0" fontId="18" fillId="38" borderId="24" xfId="99" applyFont="1" applyFill="1" applyBorder="1" applyAlignment="1">
      <alignment horizontal="center" wrapText="1"/>
      <protection/>
    </xf>
    <xf numFmtId="0" fontId="35" fillId="38" borderId="18" xfId="99" applyFont="1" applyFill="1" applyBorder="1" applyAlignment="1">
      <alignment horizontal="center" wrapText="1"/>
      <protection/>
    </xf>
    <xf numFmtId="0" fontId="16" fillId="38" borderId="23" xfId="99" applyFont="1" applyFill="1" applyBorder="1" applyAlignment="1">
      <alignment wrapText="1"/>
      <protection/>
    </xf>
    <xf numFmtId="0" fontId="35" fillId="38" borderId="25" xfId="99" applyFont="1" applyFill="1" applyBorder="1" applyAlignment="1">
      <alignment horizontal="center" wrapText="1"/>
      <protection/>
    </xf>
    <xf numFmtId="0" fontId="18" fillId="38" borderId="26" xfId="99" applyFont="1" applyFill="1" applyBorder="1" applyAlignment="1">
      <alignment horizontal="center" wrapText="1"/>
      <protection/>
    </xf>
    <xf numFmtId="0" fontId="16" fillId="38" borderId="27" xfId="99" applyFont="1" applyFill="1" applyBorder="1" applyAlignment="1">
      <alignment wrapText="1"/>
      <protection/>
    </xf>
    <xf numFmtId="0" fontId="35" fillId="38" borderId="0" xfId="99" applyFont="1" applyFill="1" applyAlignment="1">
      <alignment horizontal="center" wrapText="1"/>
      <protection/>
    </xf>
    <xf numFmtId="0" fontId="16" fillId="38" borderId="0" xfId="99" applyFont="1" applyFill="1" applyAlignment="1">
      <alignment wrapText="1"/>
      <protection/>
    </xf>
    <xf numFmtId="0" fontId="27" fillId="40" borderId="9" xfId="111" applyFont="1" applyFill="1" applyBorder="1" applyAlignment="1" applyProtection="1">
      <alignment horizontal="center" vertical="center" wrapText="1"/>
      <protection/>
    </xf>
    <xf numFmtId="49" fontId="12" fillId="0" borderId="9" xfId="68" applyNumberFormat="1" applyFill="1" applyBorder="1" applyAlignment="1" applyProtection="1">
      <alignment horizontal="left" vertical="center" wrapText="1"/>
      <protection locked="0"/>
    </xf>
    <xf numFmtId="4" fontId="27" fillId="0" borderId="9" xfId="111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/>
    </xf>
    <xf numFmtId="0" fontId="7" fillId="39" borderId="0" xfId="72" applyFill="1" applyAlignment="1" applyProtection="1">
      <alignment/>
      <protection/>
    </xf>
    <xf numFmtId="0" fontId="7" fillId="38" borderId="28" xfId="72" applyFill="1" applyBorder="1" applyAlignment="1" applyProtection="1">
      <alignment horizontal="center" wrapText="1"/>
      <protection/>
    </xf>
    <xf numFmtId="0" fontId="7" fillId="39" borderId="19" xfId="72" applyFill="1" applyBorder="1" applyAlignment="1" applyProtection="1">
      <alignment/>
      <protection/>
    </xf>
    <xf numFmtId="0" fontId="7" fillId="39" borderId="29" xfId="72" applyFill="1" applyBorder="1" applyAlignment="1" applyProtection="1">
      <alignment/>
      <protection/>
    </xf>
    <xf numFmtId="0" fontId="38" fillId="38" borderId="18" xfId="99" applyFont="1" applyFill="1" applyBorder="1">
      <alignment/>
      <protection/>
    </xf>
    <xf numFmtId="0" fontId="12" fillId="39" borderId="0" xfId="99" applyFont="1" applyFill="1">
      <alignment/>
      <protection/>
    </xf>
    <xf numFmtId="0" fontId="18" fillId="38" borderId="26" xfId="99" applyFont="1" applyFill="1" applyBorder="1" applyAlignment="1">
      <alignment horizontal="left" wrapText="1" indent="1"/>
      <protection/>
    </xf>
    <xf numFmtId="0" fontId="16" fillId="0" borderId="26" xfId="99" applyFont="1" applyBorder="1" applyAlignment="1">
      <alignment vertical="top"/>
      <protection/>
    </xf>
    <xf numFmtId="0" fontId="16" fillId="38" borderId="26" xfId="99" applyFont="1" applyFill="1" applyBorder="1">
      <alignment/>
      <protection/>
    </xf>
    <xf numFmtId="0" fontId="18" fillId="36" borderId="30" xfId="99" applyFont="1" applyFill="1" applyBorder="1" applyAlignment="1">
      <alignment horizontal="center"/>
      <protection/>
    </xf>
    <xf numFmtId="2" fontId="18" fillId="36" borderId="20" xfId="99" applyNumberFormat="1" applyFont="1" applyFill="1" applyBorder="1" applyAlignment="1">
      <alignment horizontal="center"/>
      <protection/>
    </xf>
    <xf numFmtId="0" fontId="16" fillId="38" borderId="16" xfId="99" applyFont="1" applyFill="1" applyBorder="1">
      <alignment/>
      <protection/>
    </xf>
    <xf numFmtId="0" fontId="18" fillId="38" borderId="28" xfId="99" applyFont="1" applyFill="1" applyBorder="1" applyAlignment="1">
      <alignment wrapText="1"/>
      <protection/>
    </xf>
    <xf numFmtId="0" fontId="16" fillId="30" borderId="20" xfId="99" applyFont="1" applyFill="1" applyBorder="1" applyAlignment="1">
      <alignment horizontal="center" wrapText="1"/>
      <protection/>
    </xf>
    <xf numFmtId="0" fontId="16" fillId="30" borderId="20" xfId="99" applyFont="1" applyFill="1" applyBorder="1" applyAlignment="1">
      <alignment horizontal="center"/>
      <protection/>
    </xf>
    <xf numFmtId="0" fontId="38" fillId="38" borderId="16" xfId="99" applyFont="1" applyFill="1" applyBorder="1">
      <alignment/>
      <protection/>
    </xf>
    <xf numFmtId="0" fontId="18" fillId="38" borderId="17" xfId="99" applyFont="1" applyFill="1" applyBorder="1" applyAlignment="1">
      <alignment horizontal="center" wrapText="1"/>
      <protection/>
    </xf>
    <xf numFmtId="0" fontId="37" fillId="39" borderId="16" xfId="99" applyFont="1" applyFill="1" applyBorder="1">
      <alignment/>
      <protection/>
    </xf>
    <xf numFmtId="0" fontId="16" fillId="39" borderId="31" xfId="99" applyFont="1" applyFill="1" applyBorder="1" applyAlignment="1">
      <alignment horizontal="center"/>
      <protection/>
    </xf>
    <xf numFmtId="0" fontId="12" fillId="39" borderId="19" xfId="99" applyFont="1" applyFill="1" applyBorder="1">
      <alignment/>
      <protection/>
    </xf>
    <xf numFmtId="0" fontId="37" fillId="39" borderId="19" xfId="99" applyFont="1" applyFill="1" applyBorder="1">
      <alignment/>
      <protection/>
    </xf>
    <xf numFmtId="0" fontId="37" fillId="39" borderId="19" xfId="99" applyFont="1" applyFill="1" applyBorder="1" applyAlignment="1">
      <alignment horizontal="center"/>
      <protection/>
    </xf>
    <xf numFmtId="0" fontId="37" fillId="39" borderId="17" xfId="99" applyFont="1" applyFill="1" applyBorder="1">
      <alignment/>
      <protection/>
    </xf>
    <xf numFmtId="0" fontId="18" fillId="38" borderId="21" xfId="99" applyFont="1" applyFill="1" applyBorder="1" applyAlignment="1">
      <alignment horizontal="center" wrapText="1"/>
      <protection/>
    </xf>
    <xf numFmtId="2" fontId="16" fillId="38" borderId="17" xfId="99" applyNumberFormat="1" applyFont="1" applyFill="1" applyBorder="1">
      <alignment/>
      <protection/>
    </xf>
    <xf numFmtId="0" fontId="16" fillId="38" borderId="23" xfId="99" applyFont="1" applyFill="1" applyBorder="1" applyAlignment="1">
      <alignment horizontal="right" vertical="top"/>
      <protection/>
    </xf>
    <xf numFmtId="0" fontId="16" fillId="39" borderId="32" xfId="99" applyFont="1" applyFill="1" applyBorder="1" applyAlignment="1">
      <alignment horizontal="center"/>
      <protection/>
    </xf>
    <xf numFmtId="0" fontId="12" fillId="39" borderId="29" xfId="99" applyFont="1" applyFill="1" applyBorder="1">
      <alignment/>
      <protection/>
    </xf>
    <xf numFmtId="0" fontId="37" fillId="39" borderId="29" xfId="99" applyFont="1" applyFill="1" applyBorder="1">
      <alignment/>
      <protection/>
    </xf>
    <xf numFmtId="0" fontId="37" fillId="39" borderId="29" xfId="99" applyFont="1" applyFill="1" applyBorder="1" applyAlignment="1">
      <alignment horizontal="center"/>
      <protection/>
    </xf>
    <xf numFmtId="0" fontId="37" fillId="39" borderId="33" xfId="99" applyFont="1" applyFill="1" applyBorder="1">
      <alignment/>
      <protection/>
    </xf>
    <xf numFmtId="0" fontId="27" fillId="0" borderId="9" xfId="111" applyNumberFormat="1" applyFont="1" applyFill="1" applyBorder="1" applyAlignment="1" applyProtection="1">
      <alignment horizontal="left" vertical="center" wrapText="1"/>
      <protection locked="0"/>
    </xf>
    <xf numFmtId="0" fontId="12" fillId="38" borderId="9" xfId="68" applyFill="1" applyBorder="1" applyAlignment="1" applyProtection="1">
      <alignment horizontal="left" vertical="center" wrapText="1"/>
      <protection/>
    </xf>
    <xf numFmtId="49" fontId="27" fillId="40" borderId="9" xfId="111" applyNumberFormat="1" applyFont="1" applyFill="1" applyBorder="1" applyAlignment="1" applyProtection="1">
      <alignment horizontal="left" vertical="center" wrapText="1"/>
      <protection locked="0"/>
    </xf>
    <xf numFmtId="49" fontId="27" fillId="40" borderId="9" xfId="111" applyNumberFormat="1" applyFont="1" applyFill="1" applyBorder="1" applyAlignment="1" applyProtection="1">
      <alignment horizontal="left" vertical="center" wrapText="1"/>
      <protection/>
    </xf>
    <xf numFmtId="0" fontId="30" fillId="0" borderId="15" xfId="0" applyFont="1" applyFill="1" applyBorder="1" applyAlignment="1">
      <alignment wrapText="1"/>
    </xf>
    <xf numFmtId="0" fontId="30" fillId="0" borderId="34" xfId="0" applyFont="1" applyFill="1" applyBorder="1" applyAlignment="1">
      <alignment wrapText="1"/>
    </xf>
    <xf numFmtId="0" fontId="30" fillId="0" borderId="35" xfId="0" applyFont="1" applyFill="1" applyBorder="1" applyAlignment="1">
      <alignment wrapText="1"/>
    </xf>
    <xf numFmtId="0" fontId="26" fillId="0" borderId="15" xfId="68" applyFont="1" applyFill="1" applyBorder="1" applyAlignment="1" applyProtection="1">
      <alignment wrapText="1"/>
      <protection/>
    </xf>
    <xf numFmtId="0" fontId="30" fillId="0" borderId="15" xfId="0" applyFont="1" applyFill="1" applyBorder="1" applyAlignment="1">
      <alignment horizontal="left" wrapText="1"/>
    </xf>
    <xf numFmtId="0" fontId="30" fillId="0" borderId="34" xfId="0" applyFont="1" applyFill="1" applyBorder="1" applyAlignment="1">
      <alignment horizontal="left" wrapText="1"/>
    </xf>
    <xf numFmtId="0" fontId="30" fillId="0" borderId="35" xfId="0" applyFont="1" applyFill="1" applyBorder="1" applyAlignment="1">
      <alignment horizontal="left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4" fillId="0" borderId="15" xfId="68" applyFont="1" applyFill="1" applyBorder="1" applyAlignment="1" applyProtection="1">
      <alignment wrapText="1"/>
      <protection/>
    </xf>
    <xf numFmtId="0" fontId="30" fillId="0" borderId="34" xfId="0" applyFont="1" applyBorder="1" applyAlignment="1">
      <alignment wrapText="1"/>
    </xf>
    <xf numFmtId="0" fontId="30" fillId="0" borderId="35" xfId="0" applyFont="1" applyBorder="1" applyAlignment="1">
      <alignment wrapText="1"/>
    </xf>
    <xf numFmtId="0" fontId="31" fillId="0" borderId="36" xfId="112" applyFont="1" applyBorder="1" applyAlignment="1">
      <alignment horizontal="center" vertical="center" wrapText="1"/>
      <protection/>
    </xf>
    <xf numFmtId="0" fontId="18" fillId="41" borderId="27" xfId="99" applyFont="1" applyFill="1" applyBorder="1" applyAlignment="1">
      <alignment horizontal="center" wrapText="1"/>
      <protection/>
    </xf>
    <xf numFmtId="0" fontId="18" fillId="41" borderId="26" xfId="99" applyFont="1" applyFill="1" applyBorder="1" applyAlignment="1">
      <alignment horizontal="center" wrapText="1"/>
      <protection/>
    </xf>
    <xf numFmtId="0" fontId="18" fillId="41" borderId="25" xfId="99" applyFont="1" applyFill="1" applyBorder="1" applyAlignment="1">
      <alignment horizontal="center" wrapText="1"/>
      <protection/>
    </xf>
    <xf numFmtId="0" fontId="16" fillId="41" borderId="37" xfId="99" applyFont="1" applyFill="1" applyBorder="1" applyAlignment="1">
      <alignment horizontal="center" wrapText="1"/>
      <protection/>
    </xf>
    <xf numFmtId="0" fontId="16" fillId="41" borderId="19" xfId="99" applyFont="1" applyFill="1" applyBorder="1" applyAlignment="1">
      <alignment horizontal="center" wrapText="1"/>
      <protection/>
    </xf>
    <xf numFmtId="0" fontId="16" fillId="41" borderId="38" xfId="99" applyFont="1" applyFill="1" applyBorder="1" applyAlignment="1">
      <alignment horizontal="center" wrapText="1"/>
      <protection/>
    </xf>
    <xf numFmtId="0" fontId="18" fillId="38" borderId="39" xfId="99" applyFont="1" applyFill="1" applyBorder="1" applyAlignment="1">
      <alignment wrapText="1"/>
      <protection/>
    </xf>
    <xf numFmtId="0" fontId="18" fillId="38" borderId="40" xfId="99" applyFont="1" applyFill="1" applyBorder="1" applyAlignment="1">
      <alignment wrapText="1"/>
      <protection/>
    </xf>
    <xf numFmtId="0" fontId="18" fillId="38" borderId="20" xfId="99" applyFont="1" applyFill="1" applyBorder="1" applyAlignment="1">
      <alignment wrapText="1"/>
      <protection/>
    </xf>
    <xf numFmtId="0" fontId="16" fillId="38" borderId="39" xfId="99" applyFont="1" applyFill="1" applyBorder="1" applyAlignment="1">
      <alignment horizontal="left" wrapText="1" indent="1"/>
      <protection/>
    </xf>
    <xf numFmtId="0" fontId="16" fillId="38" borderId="40" xfId="99" applyFont="1" applyFill="1" applyBorder="1" applyAlignment="1">
      <alignment horizontal="left" wrapText="1" indent="1"/>
      <protection/>
    </xf>
    <xf numFmtId="0" fontId="16" fillId="38" borderId="20" xfId="99" applyFont="1" applyFill="1" applyBorder="1" applyAlignment="1">
      <alignment horizontal="left" wrapText="1" indent="1"/>
      <protection/>
    </xf>
    <xf numFmtId="14" fontId="16" fillId="38" borderId="30" xfId="99" applyNumberFormat="1" applyFont="1" applyFill="1" applyBorder="1" applyAlignment="1">
      <alignment horizontal="center"/>
      <protection/>
    </xf>
    <xf numFmtId="14" fontId="16" fillId="38" borderId="41" xfId="99" applyNumberFormat="1" applyFont="1" applyFill="1" applyBorder="1" applyAlignment="1">
      <alignment horizontal="center"/>
      <protection/>
    </xf>
    <xf numFmtId="14" fontId="16" fillId="38" borderId="21" xfId="99" applyNumberFormat="1" applyFont="1" applyFill="1" applyBorder="1" applyAlignment="1">
      <alignment horizontal="center"/>
      <protection/>
    </xf>
    <xf numFmtId="0" fontId="16" fillId="30" borderId="30" xfId="99" applyFont="1" applyFill="1" applyBorder="1" applyAlignment="1">
      <alignment horizontal="center" wrapText="1"/>
      <protection/>
    </xf>
    <xf numFmtId="0" fontId="16" fillId="30" borderId="41" xfId="99" applyFont="1" applyFill="1" applyBorder="1" applyAlignment="1">
      <alignment horizontal="center" wrapText="1"/>
      <protection/>
    </xf>
    <xf numFmtId="0" fontId="16" fillId="30" borderId="21" xfId="99" applyFont="1" applyFill="1" applyBorder="1" applyAlignment="1">
      <alignment horizontal="center" wrapText="1"/>
      <protection/>
    </xf>
    <xf numFmtId="0" fontId="16" fillId="38" borderId="39" xfId="99" applyFont="1" applyFill="1" applyBorder="1" applyAlignment="1">
      <alignment wrapText="1"/>
      <protection/>
    </xf>
    <xf numFmtId="0" fontId="16" fillId="38" borderId="40" xfId="99" applyFont="1" applyFill="1" applyBorder="1" applyAlignment="1">
      <alignment wrapText="1"/>
      <protection/>
    </xf>
    <xf numFmtId="0" fontId="16" fillId="38" borderId="20" xfId="99" applyFont="1" applyFill="1" applyBorder="1" applyAlignment="1">
      <alignment wrapText="1"/>
      <protection/>
    </xf>
  </cellXfs>
  <cellStyles count="11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2 2 2" xfId="71"/>
    <cellStyle name="Гиперссылка 3" xfId="72"/>
    <cellStyle name="Гиперссылка 4" xfId="73"/>
    <cellStyle name="Гиперссылка 4 2" xfId="74"/>
    <cellStyle name="Гиперссылка 4 6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11" xfId="90"/>
    <cellStyle name="Обычный 12" xfId="91"/>
    <cellStyle name="Обычный 12 2" xfId="92"/>
    <cellStyle name="Обычный 12 3 2" xfId="93"/>
    <cellStyle name="Обычный 14" xfId="94"/>
    <cellStyle name="Обычный 14 2" xfId="95"/>
    <cellStyle name="Обычный 2" xfId="96"/>
    <cellStyle name="Обычный 2 10" xfId="97"/>
    <cellStyle name="Обычный 2 10 2" xfId="98"/>
    <cellStyle name="Обычный 2 10 2 2" xfId="99"/>
    <cellStyle name="Обычный 2 14" xfId="100"/>
    <cellStyle name="Обычный 2 2" xfId="101"/>
    <cellStyle name="Обычный 2 3" xfId="102"/>
    <cellStyle name="Обычный 2 8" xfId="103"/>
    <cellStyle name="Обычный 2 8 2" xfId="104"/>
    <cellStyle name="Обычный 2_Новая инструкция1_фст" xfId="105"/>
    <cellStyle name="Обычный 3" xfId="106"/>
    <cellStyle name="Обычный 3 2" xfId="107"/>
    <cellStyle name="Обычный 3 3" xfId="108"/>
    <cellStyle name="Обычный 3 3 2" xfId="109"/>
    <cellStyle name="Обычный 4_test_расчет тепловой энергии - для разработки 30 03 11" xfId="110"/>
    <cellStyle name="Обычный_Мониторинг инвестиций" xfId="111"/>
    <cellStyle name="Обычный_Шаблон по источникам для Модуля Реестр (2)" xfId="112"/>
    <cellStyle name="Followed Hyperlink" xfId="113"/>
    <cellStyle name="Плохой" xfId="114"/>
    <cellStyle name="Пояснение" xfId="115"/>
    <cellStyle name="Примечание" xfId="116"/>
    <cellStyle name="Percent" xfId="117"/>
    <cellStyle name="Процентный 10" xfId="118"/>
    <cellStyle name="Процентный 10 2" xfId="119"/>
    <cellStyle name="Процентный 2" xfId="120"/>
    <cellStyle name="Процентный 2 2" xfId="121"/>
    <cellStyle name="Связанная ячейка" xfId="122"/>
    <cellStyle name="Стиль 1" xfId="123"/>
    <cellStyle name="Текст предупреждения" xfId="124"/>
    <cellStyle name="Comma" xfId="125"/>
    <cellStyle name="Comma [0]" xfId="126"/>
    <cellStyle name="Формула" xfId="127"/>
    <cellStyle name="ФормулаВБ_Мониторинг инвестиций" xfId="128"/>
    <cellStyle name="Хороший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-group.ru/stz_vod.php" TargetMode="External" /><Relationship Id="rId2" Type="http://schemas.openxmlformats.org/officeDocument/2006/relationships/hyperlink" Target="https://stz.tmk-group.ru/media_ru/files/215/223_FZ.pdf" TargetMode="External" /><Relationship Id="rId3" Type="http://schemas.openxmlformats.org/officeDocument/2006/relationships/hyperlink" Target="https://stz.tmk-group.ru/media_ru/files/215/Rasp._IP_1205_RP_VS_i_VO.pdf" TargetMode="External" /><Relationship Id="rId4" Type="http://schemas.openxmlformats.org/officeDocument/2006/relationships/hyperlink" Target="https://stz.tmk-group.ru/media_ru/files/215/223_FZ.pdf" TargetMode="External" /><Relationship Id="rId5" Type="http://schemas.openxmlformats.org/officeDocument/2006/relationships/hyperlink" Target="https://stz.tmk-group.ru/media_ru/files/215/223_FZ.pdf" TargetMode="External" /><Relationship Id="rId6" Type="http://schemas.openxmlformats.org/officeDocument/2006/relationships/hyperlink" Target="https://stz.tmk-group.ru/media_ru/files/215/stz_vod2016_1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view="pageBreakPreview" zoomScale="60" zoomScaleNormal="75" zoomScalePageLayoutView="0" workbookViewId="0" topLeftCell="A31">
      <selection activeCell="E19" sqref="E19"/>
    </sheetView>
  </sheetViews>
  <sheetFormatPr defaultColWidth="9.00390625" defaultRowHeight="12.75"/>
  <cols>
    <col min="2" max="2" width="21.75390625" style="0" customWidth="1"/>
    <col min="3" max="3" width="38.75390625" style="0" customWidth="1"/>
    <col min="4" max="4" width="31.875" style="0" customWidth="1"/>
    <col min="5" max="5" width="41.875" style="0" customWidth="1"/>
    <col min="6" max="6" width="32.00390625" style="0" customWidth="1"/>
  </cols>
  <sheetData>
    <row r="1" spans="2:6" ht="121.5" customHeight="1">
      <c r="B1" s="104" t="s">
        <v>94</v>
      </c>
      <c r="C1" s="104"/>
      <c r="D1" s="104"/>
      <c r="E1" s="104"/>
      <c r="F1" s="104"/>
    </row>
    <row r="2" spans="3:6" ht="15">
      <c r="C2" s="8" t="s">
        <v>45</v>
      </c>
      <c r="D2" s="92"/>
      <c r="E2" s="93"/>
      <c r="F2" s="94"/>
    </row>
    <row r="3" spans="3:6" ht="15">
      <c r="C3" s="9" t="s">
        <v>46</v>
      </c>
      <c r="D3" s="92" t="s">
        <v>61</v>
      </c>
      <c r="E3" s="102"/>
      <c r="F3" s="103"/>
    </row>
    <row r="4" spans="3:6" ht="15">
      <c r="C4" s="8" t="s">
        <v>47</v>
      </c>
      <c r="D4" s="92" t="s">
        <v>48</v>
      </c>
      <c r="E4" s="93"/>
      <c r="F4" s="94"/>
    </row>
    <row r="5" spans="3:6" ht="15">
      <c r="C5" s="8" t="s">
        <v>49</v>
      </c>
      <c r="D5" s="92" t="s">
        <v>50</v>
      </c>
      <c r="E5" s="93"/>
      <c r="F5" s="94"/>
    </row>
    <row r="6" spans="3:6" ht="15">
      <c r="C6" s="8" t="s">
        <v>51</v>
      </c>
      <c r="D6" s="92" t="s">
        <v>52</v>
      </c>
      <c r="E6" s="93"/>
      <c r="F6" s="94"/>
    </row>
    <row r="7" spans="3:6" ht="15">
      <c r="C7" s="8" t="s">
        <v>53</v>
      </c>
      <c r="D7" s="92" t="s">
        <v>52</v>
      </c>
      <c r="E7" s="93"/>
      <c r="F7" s="94"/>
    </row>
    <row r="8" spans="3:6" ht="15">
      <c r="C8" s="8" t="s">
        <v>54</v>
      </c>
      <c r="D8" s="95" t="s">
        <v>55</v>
      </c>
      <c r="E8" s="93"/>
      <c r="F8" s="94"/>
    </row>
    <row r="9" spans="3:6" ht="14.25">
      <c r="C9" s="56" t="s">
        <v>65</v>
      </c>
      <c r="D9" s="92" t="s">
        <v>66</v>
      </c>
      <c r="E9" s="99"/>
      <c r="F9" s="100"/>
    </row>
    <row r="10" spans="3:6" ht="15">
      <c r="C10" s="56" t="s">
        <v>67</v>
      </c>
      <c r="D10" s="101" t="s">
        <v>68</v>
      </c>
      <c r="E10" s="102"/>
      <c r="F10" s="103"/>
    </row>
    <row r="11" spans="3:6" ht="15">
      <c r="C11" s="8" t="s">
        <v>56</v>
      </c>
      <c r="D11" s="96">
        <v>6626002291</v>
      </c>
      <c r="E11" s="97"/>
      <c r="F11" s="98"/>
    </row>
    <row r="12" spans="3:6" ht="15">
      <c r="C12" s="8" t="s">
        <v>57</v>
      </c>
      <c r="D12" s="96" t="s">
        <v>62</v>
      </c>
      <c r="E12" s="97"/>
      <c r="F12" s="98"/>
    </row>
    <row r="13" spans="3:6" ht="15">
      <c r="C13" s="8" t="s">
        <v>58</v>
      </c>
      <c r="D13" s="96">
        <v>186625</v>
      </c>
      <c r="E13" s="97"/>
      <c r="F13" s="98"/>
    </row>
    <row r="14" spans="3:6" ht="15">
      <c r="C14" s="8" t="s">
        <v>59</v>
      </c>
      <c r="D14" s="92" t="s">
        <v>60</v>
      </c>
      <c r="E14" s="93"/>
      <c r="F14" s="94"/>
    </row>
    <row r="15" spans="3:6" ht="15">
      <c r="C15" s="10"/>
      <c r="D15" s="10"/>
      <c r="E15" s="10"/>
      <c r="F15" s="10"/>
    </row>
    <row r="16" spans="2:6" ht="45" customHeight="1">
      <c r="B16" s="1" t="s">
        <v>15</v>
      </c>
      <c r="C16" s="2" t="s">
        <v>33</v>
      </c>
      <c r="D16" s="2" t="s">
        <v>17</v>
      </c>
      <c r="E16" s="2" t="s">
        <v>41</v>
      </c>
      <c r="F16" s="2" t="s">
        <v>32</v>
      </c>
    </row>
    <row r="17" spans="2:6" ht="45" customHeight="1">
      <c r="B17" s="3" t="s">
        <v>16</v>
      </c>
      <c r="C17" s="3" t="s">
        <v>10</v>
      </c>
      <c r="D17" s="3" t="s">
        <v>11</v>
      </c>
      <c r="E17" s="3" t="s">
        <v>12</v>
      </c>
      <c r="F17" s="3" t="s">
        <v>13</v>
      </c>
    </row>
    <row r="18" spans="2:6" ht="155.25" customHeight="1">
      <c r="B18" s="4" t="s">
        <v>16</v>
      </c>
      <c r="C18" s="11" t="s">
        <v>40</v>
      </c>
      <c r="D18" s="12"/>
      <c r="E18" s="11"/>
      <c r="F18" s="13">
        <v>0</v>
      </c>
    </row>
    <row r="19" spans="2:6" ht="132.75" customHeight="1">
      <c r="B19" s="4" t="s">
        <v>31</v>
      </c>
      <c r="C19" s="14" t="s">
        <v>30</v>
      </c>
      <c r="D19" s="12"/>
      <c r="E19" s="54" t="s">
        <v>99</v>
      </c>
      <c r="F19" s="15"/>
    </row>
    <row r="20" spans="2:6" ht="45" customHeight="1">
      <c r="B20" s="4" t="s">
        <v>29</v>
      </c>
      <c r="C20" s="14" t="s">
        <v>28</v>
      </c>
      <c r="D20" s="16"/>
      <c r="E20" s="11"/>
      <c r="F20" s="13"/>
    </row>
    <row r="21" spans="2:6" ht="78.75" customHeight="1">
      <c r="B21" s="4" t="s">
        <v>6</v>
      </c>
      <c r="C21" s="17" t="s">
        <v>97</v>
      </c>
      <c r="D21" s="88" t="s">
        <v>98</v>
      </c>
      <c r="E21" s="11"/>
      <c r="F21" s="15"/>
    </row>
    <row r="22" spans="2:6" ht="45" customHeight="1">
      <c r="B22" s="4" t="s">
        <v>27</v>
      </c>
      <c r="C22" s="14" t="s">
        <v>26</v>
      </c>
      <c r="D22" s="16"/>
      <c r="E22" s="11"/>
      <c r="F22" s="13"/>
    </row>
    <row r="23" spans="2:6" ht="45" customHeight="1">
      <c r="B23" s="4" t="s">
        <v>7</v>
      </c>
      <c r="C23" s="17" t="s">
        <v>97</v>
      </c>
      <c r="D23" s="6">
        <v>15.35</v>
      </c>
      <c r="E23" s="18"/>
      <c r="F23" s="15"/>
    </row>
    <row r="24" spans="2:6" ht="45" customHeight="1">
      <c r="B24" s="5" t="s">
        <v>0</v>
      </c>
      <c r="C24" s="19" t="s">
        <v>1</v>
      </c>
      <c r="D24" s="20"/>
      <c r="E24" s="21"/>
      <c r="F24" s="22"/>
    </row>
    <row r="25" spans="2:6" ht="45" customHeight="1">
      <c r="B25" s="5" t="s">
        <v>2</v>
      </c>
      <c r="C25" s="19" t="s">
        <v>3</v>
      </c>
      <c r="D25" s="20"/>
      <c r="E25" s="21"/>
      <c r="F25" s="22"/>
    </row>
    <row r="26" spans="2:6" ht="138" customHeight="1">
      <c r="B26" s="4" t="s">
        <v>25</v>
      </c>
      <c r="C26" s="14" t="s">
        <v>39</v>
      </c>
      <c r="D26" s="55" t="s">
        <v>70</v>
      </c>
      <c r="E26" s="89" t="s">
        <v>69</v>
      </c>
      <c r="F26" s="91"/>
    </row>
    <row r="27" spans="2:6" ht="45" customHeight="1">
      <c r="B27" s="4" t="s">
        <v>24</v>
      </c>
      <c r="C27" s="14" t="s">
        <v>42</v>
      </c>
      <c r="D27" s="55" t="s">
        <v>96</v>
      </c>
      <c r="E27" s="11"/>
      <c r="F27" s="15"/>
    </row>
    <row r="28" spans="2:6" ht="69" customHeight="1">
      <c r="B28" s="4" t="s">
        <v>23</v>
      </c>
      <c r="C28" s="14" t="s">
        <v>4</v>
      </c>
      <c r="D28" s="55"/>
      <c r="E28" s="11"/>
      <c r="F28" s="15"/>
    </row>
    <row r="29" spans="2:6" ht="45" customHeight="1">
      <c r="B29" s="4" t="s">
        <v>8</v>
      </c>
      <c r="C29" s="17" t="s">
        <v>97</v>
      </c>
      <c r="D29" s="6">
        <v>72035.9</v>
      </c>
      <c r="E29" s="11"/>
      <c r="F29" s="15"/>
    </row>
    <row r="30" spans="2:6" ht="45" customHeight="1">
      <c r="B30" s="4" t="s">
        <v>22</v>
      </c>
      <c r="C30" s="14" t="s">
        <v>5</v>
      </c>
      <c r="D30" s="23">
        <v>52540</v>
      </c>
      <c r="E30" s="11"/>
      <c r="F30" s="13">
        <v>0</v>
      </c>
    </row>
    <row r="31" spans="2:6" ht="45" customHeight="1">
      <c r="B31" s="4" t="s">
        <v>9</v>
      </c>
      <c r="C31" s="17" t="s">
        <v>97</v>
      </c>
      <c r="D31" s="6">
        <v>4692.341</v>
      </c>
      <c r="E31" s="11"/>
      <c r="F31" s="15"/>
    </row>
    <row r="32" spans="2:6" ht="235.5" customHeight="1">
      <c r="B32" s="4" t="s">
        <v>38</v>
      </c>
      <c r="C32" s="14" t="s">
        <v>37</v>
      </c>
      <c r="D32" s="6">
        <v>0</v>
      </c>
      <c r="E32" s="11"/>
      <c r="F32" s="15"/>
    </row>
    <row r="33" spans="2:6" ht="150.75" customHeight="1">
      <c r="B33" s="4" t="s">
        <v>43</v>
      </c>
      <c r="C33" s="14" t="s">
        <v>44</v>
      </c>
      <c r="D33" s="6">
        <v>19771.7</v>
      </c>
      <c r="E33" s="11"/>
      <c r="F33" s="15"/>
    </row>
    <row r="34" spans="2:6" ht="223.5" customHeight="1">
      <c r="B34" s="4" t="s">
        <v>10</v>
      </c>
      <c r="C34" s="11" t="s">
        <v>21</v>
      </c>
      <c r="D34" s="53"/>
      <c r="E34" s="11"/>
      <c r="F34" s="13">
        <v>0</v>
      </c>
    </row>
    <row r="35" spans="2:6" ht="153.75" customHeight="1">
      <c r="B35" s="4" t="s">
        <v>20</v>
      </c>
      <c r="C35" s="14" t="s">
        <v>34</v>
      </c>
      <c r="D35" s="7" t="s">
        <v>14</v>
      </c>
      <c r="E35" s="54" t="s">
        <v>95</v>
      </c>
      <c r="F35" s="90"/>
    </row>
    <row r="36" spans="2:6" ht="113.25" customHeight="1">
      <c r="B36" s="4" t="s">
        <v>19</v>
      </c>
      <c r="C36" s="14" t="s">
        <v>35</v>
      </c>
      <c r="D36" s="7" t="s">
        <v>14</v>
      </c>
      <c r="E36" s="54" t="s">
        <v>95</v>
      </c>
      <c r="F36" s="90"/>
    </row>
    <row r="37" spans="2:6" ht="92.25" customHeight="1">
      <c r="B37" s="4" t="s">
        <v>18</v>
      </c>
      <c r="C37" s="14" t="s">
        <v>36</v>
      </c>
      <c r="D37" s="7" t="s">
        <v>14</v>
      </c>
      <c r="E37" s="54" t="s">
        <v>95</v>
      </c>
      <c r="F37" s="90"/>
    </row>
    <row r="38" ht="13.5" thickBot="1"/>
    <row r="39" spans="1:11" ht="12.75">
      <c r="A39" s="105" t="s">
        <v>90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</row>
    <row r="40" spans="1:11" ht="13.5" thickBot="1">
      <c r="A40" s="108" t="s">
        <v>91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1" ht="13.5" thickBot="1">
      <c r="A41" s="52"/>
      <c r="B41" s="24"/>
      <c r="C41" s="24"/>
      <c r="D41" s="24"/>
      <c r="E41" s="24"/>
      <c r="F41" s="24"/>
      <c r="G41" s="24"/>
      <c r="H41" s="24"/>
      <c r="I41" s="24"/>
      <c r="J41" s="24"/>
      <c r="K41" s="51"/>
    </row>
    <row r="42" spans="1:11" ht="12.75">
      <c r="A42" s="50"/>
      <c r="B42" s="49"/>
      <c r="C42" s="49"/>
      <c r="D42" s="49"/>
      <c r="E42" s="49"/>
      <c r="F42" s="49"/>
      <c r="G42" s="49"/>
      <c r="H42" s="49"/>
      <c r="I42" s="49"/>
      <c r="J42" s="49"/>
      <c r="K42" s="48"/>
    </row>
    <row r="43" spans="1:11" ht="13.5" thickBot="1">
      <c r="A43" s="47"/>
      <c r="B43" s="24"/>
      <c r="C43" s="24"/>
      <c r="D43" s="24"/>
      <c r="E43" s="24"/>
      <c r="F43" s="24"/>
      <c r="G43" s="24"/>
      <c r="H43" s="24"/>
      <c r="I43" s="24"/>
      <c r="J43" s="24"/>
      <c r="K43" s="46"/>
    </row>
    <row r="44" spans="1:11" ht="102.75" thickBot="1">
      <c r="A44" s="47"/>
      <c r="B44" s="45" t="s">
        <v>15</v>
      </c>
      <c r="C44" s="44" t="s">
        <v>71</v>
      </c>
      <c r="D44" s="44" t="s">
        <v>72</v>
      </c>
      <c r="E44" s="44" t="s">
        <v>73</v>
      </c>
      <c r="F44" s="44" t="s">
        <v>74</v>
      </c>
      <c r="G44" s="44" t="s">
        <v>75</v>
      </c>
      <c r="H44" s="44" t="s">
        <v>76</v>
      </c>
      <c r="I44" s="44" t="s">
        <v>77</v>
      </c>
      <c r="J44" s="44" t="s">
        <v>78</v>
      </c>
      <c r="K44" s="46"/>
    </row>
    <row r="45" spans="1:11" ht="13.5" thickBot="1">
      <c r="A45" s="47"/>
      <c r="B45" s="43">
        <v>1</v>
      </c>
      <c r="C45" s="43">
        <v>2</v>
      </c>
      <c r="D45" s="43">
        <v>3</v>
      </c>
      <c r="E45" s="43">
        <v>4</v>
      </c>
      <c r="F45" s="43">
        <v>5</v>
      </c>
      <c r="G45" s="43">
        <v>6</v>
      </c>
      <c r="H45" s="43">
        <v>7</v>
      </c>
      <c r="I45" s="43">
        <v>8</v>
      </c>
      <c r="J45" s="43">
        <v>9</v>
      </c>
      <c r="K45" s="46"/>
    </row>
    <row r="46" spans="1:11" ht="13.5" thickBot="1">
      <c r="A46" s="42"/>
      <c r="B46" s="45">
        <v>1</v>
      </c>
      <c r="C46" s="111" t="s">
        <v>79</v>
      </c>
      <c r="D46" s="112"/>
      <c r="E46" s="112"/>
      <c r="F46" s="112"/>
      <c r="G46" s="112"/>
      <c r="H46" s="113"/>
      <c r="I46" s="41" t="e">
        <f>I48+I52+I56+I63</f>
        <v>#VALUE!</v>
      </c>
      <c r="J46" s="40">
        <v>0</v>
      </c>
      <c r="K46" s="46"/>
    </row>
    <row r="47" spans="1:11" ht="13.5" thickBot="1">
      <c r="A47" s="42"/>
      <c r="B47" s="39" t="s">
        <v>80</v>
      </c>
      <c r="C47" s="114" t="s">
        <v>81</v>
      </c>
      <c r="D47" s="115"/>
      <c r="E47" s="115"/>
      <c r="F47" s="115"/>
      <c r="G47" s="115"/>
      <c r="H47" s="116"/>
      <c r="I47" s="38"/>
      <c r="J47" s="38"/>
      <c r="K47" s="46"/>
    </row>
    <row r="48" spans="1:11" ht="13.5" thickBot="1">
      <c r="A48" s="42"/>
      <c r="B48" s="117" t="s">
        <v>82</v>
      </c>
      <c r="C48" s="120" t="s">
        <v>92</v>
      </c>
      <c r="D48" s="37" t="s">
        <v>83</v>
      </c>
      <c r="E48" s="36"/>
      <c r="F48" s="37"/>
      <c r="G48" s="35"/>
      <c r="H48" s="34"/>
      <c r="I48" s="33" t="str">
        <f>I49</f>
        <v>_</v>
      </c>
      <c r="J48" s="32" t="e">
        <f>I49*100/I46</f>
        <v>#VALUE!</v>
      </c>
      <c r="K48" s="31"/>
    </row>
    <row r="49" spans="1:11" ht="13.5" thickBot="1">
      <c r="A49" s="42"/>
      <c r="B49" s="118"/>
      <c r="C49" s="121"/>
      <c r="D49" s="120" t="s">
        <v>84</v>
      </c>
      <c r="E49" s="120" t="s">
        <v>92</v>
      </c>
      <c r="F49" s="30" t="s">
        <v>93</v>
      </c>
      <c r="G49" s="29"/>
      <c r="H49" s="29" t="s">
        <v>85</v>
      </c>
      <c r="I49" s="28" t="s">
        <v>92</v>
      </c>
      <c r="J49" s="27"/>
      <c r="K49" s="31"/>
    </row>
    <row r="50" spans="1:11" ht="13.5" thickBot="1">
      <c r="A50" s="42"/>
      <c r="B50" s="118"/>
      <c r="C50" s="121"/>
      <c r="D50" s="122"/>
      <c r="E50" s="122"/>
      <c r="F50" s="57"/>
      <c r="G50" s="26"/>
      <c r="H50" s="26"/>
      <c r="I50" s="26"/>
      <c r="J50" s="25"/>
      <c r="K50" s="61"/>
    </row>
    <row r="51" spans="1:11" ht="13.5" thickBot="1">
      <c r="A51" s="42"/>
      <c r="B51" s="119"/>
      <c r="C51" s="122"/>
      <c r="D51" s="57"/>
      <c r="E51" s="62"/>
      <c r="F51" s="26"/>
      <c r="G51" s="26"/>
      <c r="H51" s="26"/>
      <c r="I51" s="26"/>
      <c r="J51" s="25"/>
      <c r="K51" s="31"/>
    </row>
    <row r="52" spans="1:11" ht="13.5" thickBot="1">
      <c r="A52" s="58"/>
      <c r="B52" s="117" t="s">
        <v>63</v>
      </c>
      <c r="C52" s="120" t="s">
        <v>92</v>
      </c>
      <c r="D52" s="63" t="s">
        <v>83</v>
      </c>
      <c r="E52" s="64"/>
      <c r="F52" s="63"/>
      <c r="G52" s="65"/>
      <c r="H52" s="65"/>
      <c r="I52" s="66" t="str">
        <f>I53</f>
        <v>_</v>
      </c>
      <c r="J52" s="67" t="e">
        <f>I53*J46/I46</f>
        <v>#VALUE!</v>
      </c>
      <c r="K52" s="68"/>
    </row>
    <row r="53" spans="1:11" ht="13.5" thickBot="1">
      <c r="A53" s="69"/>
      <c r="B53" s="118"/>
      <c r="C53" s="121"/>
      <c r="D53" s="120" t="s">
        <v>84</v>
      </c>
      <c r="E53" s="120" t="s">
        <v>92</v>
      </c>
      <c r="F53" s="30" t="s">
        <v>93</v>
      </c>
      <c r="G53" s="70"/>
      <c r="H53" s="70" t="s">
        <v>85</v>
      </c>
      <c r="I53" s="71" t="s">
        <v>92</v>
      </c>
      <c r="J53" s="27"/>
      <c r="K53" s="68"/>
    </row>
    <row r="54" spans="1:11" ht="13.5" thickBot="1">
      <c r="A54" s="69"/>
      <c r="B54" s="118"/>
      <c r="C54" s="121"/>
      <c r="D54" s="122"/>
      <c r="E54" s="122"/>
      <c r="F54" s="57"/>
      <c r="G54" s="26"/>
      <c r="H54" s="26"/>
      <c r="I54" s="26"/>
      <c r="J54" s="25"/>
      <c r="K54" s="72"/>
    </row>
    <row r="55" spans="1:11" ht="13.5" thickBot="1">
      <c r="A55" s="69"/>
      <c r="B55" s="119"/>
      <c r="C55" s="122"/>
      <c r="D55" s="57"/>
      <c r="E55" s="62"/>
      <c r="F55" s="26"/>
      <c r="G55" s="26"/>
      <c r="H55" s="26"/>
      <c r="I55" s="26"/>
      <c r="J55" s="25"/>
      <c r="K55" s="68"/>
    </row>
    <row r="56" spans="1:11" ht="13.5" thickBot="1">
      <c r="A56" s="58"/>
      <c r="B56" s="117" t="s">
        <v>64</v>
      </c>
      <c r="C56" s="120" t="s">
        <v>92</v>
      </c>
      <c r="D56" s="63" t="s">
        <v>83</v>
      </c>
      <c r="E56" s="64"/>
      <c r="F56" s="63"/>
      <c r="G56" s="65"/>
      <c r="H56" s="65"/>
      <c r="I56" s="66" t="str">
        <f>I57</f>
        <v>_</v>
      </c>
      <c r="J56" s="67" t="e">
        <f>I57*J46/I46</f>
        <v>#VALUE!</v>
      </c>
      <c r="K56" s="68"/>
    </row>
    <row r="57" spans="1:11" ht="13.5" thickBot="1">
      <c r="A57" s="69"/>
      <c r="B57" s="118"/>
      <c r="C57" s="121"/>
      <c r="D57" s="120" t="s">
        <v>84</v>
      </c>
      <c r="E57" s="120" t="s">
        <v>92</v>
      </c>
      <c r="F57" s="30" t="s">
        <v>93</v>
      </c>
      <c r="G57" s="70"/>
      <c r="H57" s="70" t="s">
        <v>85</v>
      </c>
      <c r="I57" s="71" t="s">
        <v>92</v>
      </c>
      <c r="J57" s="73"/>
      <c r="K57" s="68"/>
    </row>
    <row r="58" spans="1:11" ht="13.5" thickBot="1">
      <c r="A58" s="69"/>
      <c r="B58" s="118"/>
      <c r="C58" s="121"/>
      <c r="D58" s="122"/>
      <c r="E58" s="122"/>
      <c r="F58" s="57"/>
      <c r="G58" s="26"/>
      <c r="H58" s="26"/>
      <c r="I58" s="26"/>
      <c r="J58" s="74"/>
      <c r="K58" s="72"/>
    </row>
    <row r="59" spans="1:11" ht="13.5" thickBot="1">
      <c r="A59" s="69"/>
      <c r="B59" s="119"/>
      <c r="C59" s="122"/>
      <c r="D59" s="57"/>
      <c r="E59" s="62"/>
      <c r="F59" s="26"/>
      <c r="G59" s="26"/>
      <c r="H59" s="26"/>
      <c r="I59" s="26"/>
      <c r="J59" s="74"/>
      <c r="K59" s="68"/>
    </row>
    <row r="60" spans="1:11" ht="13.5" thickBot="1">
      <c r="A60" s="42"/>
      <c r="B60" s="75"/>
      <c r="C60" s="59"/>
      <c r="D60" s="76"/>
      <c r="E60" s="76"/>
      <c r="F60" s="76"/>
      <c r="G60" s="77"/>
      <c r="H60" s="77"/>
      <c r="I60" s="78"/>
      <c r="J60" s="79"/>
      <c r="K60" s="61"/>
    </row>
    <row r="61" spans="1:11" ht="13.5" thickBot="1">
      <c r="A61" s="42"/>
      <c r="B61" s="80">
        <v>2</v>
      </c>
      <c r="C61" s="111" t="s">
        <v>86</v>
      </c>
      <c r="D61" s="112"/>
      <c r="E61" s="112"/>
      <c r="F61" s="112"/>
      <c r="G61" s="112"/>
      <c r="H61" s="113"/>
      <c r="I61" s="33" t="str">
        <f>I63</f>
        <v>_</v>
      </c>
      <c r="J61" s="27" t="e">
        <f>I61*J46/I46</f>
        <v>#VALUE!</v>
      </c>
      <c r="K61" s="46"/>
    </row>
    <row r="62" spans="1:11" ht="13.5" thickBot="1">
      <c r="A62" s="42"/>
      <c r="B62" s="39" t="s">
        <v>87</v>
      </c>
      <c r="C62" s="123" t="s">
        <v>81</v>
      </c>
      <c r="D62" s="124"/>
      <c r="E62" s="124"/>
      <c r="F62" s="124"/>
      <c r="G62" s="124"/>
      <c r="H62" s="125"/>
      <c r="I62" s="34"/>
      <c r="J62" s="81"/>
      <c r="K62" s="46"/>
    </row>
    <row r="63" spans="1:11" ht="13.5" thickBot="1">
      <c r="A63" s="42"/>
      <c r="B63" s="117" t="s">
        <v>88</v>
      </c>
      <c r="C63" s="120" t="s">
        <v>92</v>
      </c>
      <c r="D63" s="37" t="s">
        <v>83</v>
      </c>
      <c r="E63" s="36"/>
      <c r="F63" s="37"/>
      <c r="G63" s="35"/>
      <c r="H63" s="34"/>
      <c r="I63" s="33" t="str">
        <f>I64</f>
        <v>_</v>
      </c>
      <c r="J63" s="32" t="e">
        <f>I63*J46/I46</f>
        <v>#VALUE!</v>
      </c>
      <c r="K63" s="31"/>
    </row>
    <row r="64" spans="1:11" ht="13.5" thickBot="1">
      <c r="A64" s="42"/>
      <c r="B64" s="118"/>
      <c r="C64" s="121"/>
      <c r="D64" s="120" t="s">
        <v>89</v>
      </c>
      <c r="E64" s="120" t="s">
        <v>92</v>
      </c>
      <c r="F64" s="30" t="s">
        <v>93</v>
      </c>
      <c r="G64" s="29"/>
      <c r="H64" s="29" t="s">
        <v>85</v>
      </c>
      <c r="I64" s="28" t="s">
        <v>92</v>
      </c>
      <c r="J64" s="73"/>
      <c r="K64" s="31"/>
    </row>
    <row r="65" spans="1:11" ht="13.5" thickBot="1">
      <c r="A65" s="42"/>
      <c r="B65" s="118"/>
      <c r="C65" s="121"/>
      <c r="D65" s="122"/>
      <c r="E65" s="122"/>
      <c r="F65" s="57"/>
      <c r="G65" s="26"/>
      <c r="H65" s="26"/>
      <c r="I65" s="26"/>
      <c r="J65" s="74"/>
      <c r="K65" s="61"/>
    </row>
    <row r="66" spans="1:11" ht="13.5" thickBot="1">
      <c r="A66" s="42"/>
      <c r="B66" s="119"/>
      <c r="C66" s="122"/>
      <c r="D66" s="57"/>
      <c r="E66" s="62"/>
      <c r="F66" s="26"/>
      <c r="G66" s="26"/>
      <c r="H66" s="26"/>
      <c r="I66" s="26"/>
      <c r="J66" s="74"/>
      <c r="K66" s="31"/>
    </row>
    <row r="67" spans="1:11" ht="13.5" thickBot="1">
      <c r="A67" s="82"/>
      <c r="B67" s="83"/>
      <c r="C67" s="60"/>
      <c r="D67" s="84"/>
      <c r="E67" s="84"/>
      <c r="F67" s="84"/>
      <c r="G67" s="85"/>
      <c r="H67" s="85"/>
      <c r="I67" s="86"/>
      <c r="J67" s="87"/>
      <c r="K67" s="61"/>
    </row>
  </sheetData>
  <sheetProtection formatColumns="0" formatRows="0"/>
  <mergeCells count="36">
    <mergeCell ref="C61:H61"/>
    <mergeCell ref="C62:H62"/>
    <mergeCell ref="B63:B66"/>
    <mergeCell ref="C63:C66"/>
    <mergeCell ref="D64:D65"/>
    <mergeCell ref="E64:E65"/>
    <mergeCell ref="B52:B55"/>
    <mergeCell ref="C52:C55"/>
    <mergeCell ref="D53:D54"/>
    <mergeCell ref="E53:E54"/>
    <mergeCell ref="B56:B59"/>
    <mergeCell ref="C56:C59"/>
    <mergeCell ref="D57:D58"/>
    <mergeCell ref="E57:E58"/>
    <mergeCell ref="A39:K39"/>
    <mergeCell ref="A40:K40"/>
    <mergeCell ref="C46:H46"/>
    <mergeCell ref="C47:H47"/>
    <mergeCell ref="B48:B51"/>
    <mergeCell ref="C48:C51"/>
    <mergeCell ref="D49:D50"/>
    <mergeCell ref="E49:E50"/>
    <mergeCell ref="B1:F1"/>
    <mergeCell ref="D2:F2"/>
    <mergeCell ref="D3:F3"/>
    <mergeCell ref="D4:F4"/>
    <mergeCell ref="D5:F5"/>
    <mergeCell ref="D6:F6"/>
    <mergeCell ref="D7:F7"/>
    <mergeCell ref="D8:F8"/>
    <mergeCell ref="D11:F11"/>
    <mergeCell ref="D12:F12"/>
    <mergeCell ref="D13:F13"/>
    <mergeCell ref="D14:F14"/>
    <mergeCell ref="D9:F9"/>
    <mergeCell ref="D10:F10"/>
  </mergeCells>
  <hyperlinks>
    <hyperlink ref="D8" r:id="rId1" display="http://www.tmk-group.ru/stz_vod.php"/>
    <hyperlink ref="E37" r:id="rId2" display="https://stz.tmk-group.ru/media_ru/files/215/223_FZ.pdf"/>
    <hyperlink ref="E19" r:id="rId3" display="https://stz.tmk-group.ru/media_ru/files/215/Rasp._IP_1205_RP_VS_i_VO.pdf"/>
    <hyperlink ref="E35" r:id="rId4" display="https://stz.tmk-group.ru/media_ru/files/215/223_FZ.pdf"/>
    <hyperlink ref="E36" r:id="rId5" display="https://stz.tmk-group.ru/media_ru/files/215/223_FZ.pdf"/>
    <hyperlink ref="E26" r:id="rId6" display="https://stz.tmk-group.ru/media_ru/files/215/stz_vod2016_1.xls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3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cp:lastPrinted>2015-05-07T10:07:58Z</cp:lastPrinted>
  <dcterms:created xsi:type="dcterms:W3CDTF">2014-06-11T02:10:53Z</dcterms:created>
  <dcterms:modified xsi:type="dcterms:W3CDTF">2017-05-04T06:10:10Z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