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385" activeTab="0"/>
  </bookViews>
  <sheets>
    <sheet name="2018 Технич. вода" sheetId="1" r:id="rId1"/>
    <sheet name="Лист2" sheetId="2" r:id="rId2"/>
    <sheet name="Лист3" sheetId="3" r:id="rId3"/>
  </sheets>
  <externalReferences>
    <externalReference r:id="rId6"/>
  </externalReferences>
  <definedNames>
    <definedName name="org">'[1]Титульный'!$F$19</definedName>
  </definedNames>
  <calcPr fullCalcOnLoad="1"/>
</workbook>
</file>

<file path=xl/sharedStrings.xml><?xml version="1.0" encoding="utf-8"?>
<sst xmlns="http://schemas.openxmlformats.org/spreadsheetml/2006/main" count="245" uniqueCount="186">
  <si>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</t>
  </si>
  <si>
    <t>№ п/п</t>
  </si>
  <si>
    <t>Наименование показателя</t>
  </si>
  <si>
    <t>Единица измерения</t>
  </si>
  <si>
    <t>Значение</t>
  </si>
  <si>
    <t>Вид регулируемой деятельности</t>
  </si>
  <si>
    <t>x</t>
  </si>
  <si>
    <t>тыс.руб.</t>
  </si>
  <si>
    <t>Количество подкачивающих насосных станций</t>
  </si>
  <si>
    <t>*</t>
  </si>
  <si>
    <t>Раскрывается не позднее 30 дней со дня принятия соответствующего решения об установлении тарифа(надбавки) на очередной период регулирования.</t>
  </si>
  <si>
    <t>Анкета</t>
  </si>
  <si>
    <t>Наименование</t>
  </si>
  <si>
    <t>Страна</t>
  </si>
  <si>
    <t>Россия</t>
  </si>
  <si>
    <t>Регион</t>
  </si>
  <si>
    <t>Свердловская область, Полевской городской округ</t>
  </si>
  <si>
    <t>Юридический адрес</t>
  </si>
  <si>
    <t>Почтовый адрес</t>
  </si>
  <si>
    <t>Web сайт</t>
  </si>
  <si>
    <t>ИНН</t>
  </si>
  <si>
    <t>КПП</t>
  </si>
  <si>
    <t>ОКПО</t>
  </si>
  <si>
    <t>ОГРН</t>
  </si>
  <si>
    <t>623338, Свердловская область, г.Полевской, Вершинина д.7</t>
  </si>
  <si>
    <t>623338, Свердловская область, г.Полевской, Вершининад.7</t>
  </si>
  <si>
    <t>http://www.tmk-group.ru/stz_vod.php</t>
  </si>
  <si>
    <t>Форма 2.1.</t>
  </si>
  <si>
    <t>Зуев Михаил Васильевич</t>
  </si>
  <si>
    <t>Ф.И.О. управляющего директора</t>
  </si>
  <si>
    <t>Адрес электронной почты</t>
  </si>
  <si>
    <t>Режим работы</t>
  </si>
  <si>
    <t>С 8-00 до 17-00 Пн-Чт; С 8-00 до 16-00 Пт</t>
  </si>
  <si>
    <t>Контактные телефоны</t>
  </si>
  <si>
    <t>8(343 50) 3-53-36; 3-57-63</t>
  </si>
  <si>
    <t>Протяженность водопроводных сетей, км</t>
  </si>
  <si>
    <t>Организации-перепродавцы</t>
  </si>
  <si>
    <t>Бюджетные потребители</t>
  </si>
  <si>
    <t>Население</t>
  </si>
  <si>
    <t>Прочие</t>
  </si>
  <si>
    <t>Одноставочный тариф, руб./куб.м</t>
  </si>
  <si>
    <t>Двухставочный тариф</t>
  </si>
  <si>
    <t>ставка за потребление холодной воды, руб./куб.м</t>
  </si>
  <si>
    <t>ставка за содержание системы холодного водоснабжения, тыс.руб./куб.м/ч/мес</t>
  </si>
  <si>
    <t>дата начала</t>
  </si>
  <si>
    <t>дата окончания</t>
  </si>
  <si>
    <t>дата</t>
  </si>
  <si>
    <t>номер</t>
  </si>
  <si>
    <t>1</t>
  </si>
  <si>
    <t>2</t>
  </si>
  <si>
    <t>3</t>
  </si>
  <si>
    <t>4</t>
  </si>
  <si>
    <t>5</t>
  </si>
  <si>
    <t>8</t>
  </si>
  <si>
    <t>11</t>
  </si>
  <si>
    <t>14</t>
  </si>
  <si>
    <t>15</t>
  </si>
  <si>
    <t>16</t>
  </si>
  <si>
    <t>17</t>
  </si>
  <si>
    <t>18</t>
  </si>
  <si>
    <t>19</t>
  </si>
  <si>
    <t>20</t>
  </si>
  <si>
    <t>РЭК СО</t>
  </si>
  <si>
    <t>Форма 2.7.</t>
  </si>
  <si>
    <t xml:space="preserve">      Стандарты раскрытия информации в сфере водоснабжения, утвержденные постановлением </t>
  </si>
  <si>
    <t>Правительства РФ от 17.01.2013г. № 6</t>
  </si>
  <si>
    <t>Наименование поставщика</t>
  </si>
  <si>
    <t>Способ приобретения</t>
  </si>
  <si>
    <t>Реквизиты договора</t>
  </si>
  <si>
    <t>Наименование товара/услуги</t>
  </si>
  <si>
    <t>Объем приобретенных товаров, услуг</t>
  </si>
  <si>
    <t>Единица измерения объема</t>
  </si>
  <si>
    <t>Стоимость, тыс.руб.</t>
  </si>
  <si>
    <t>Доля расходов, % (от суммы расходов по указанной статье)</t>
  </si>
  <si>
    <t>Расходы на ремонт (текущий и капитальный) основных производственных средств итого. Из них:</t>
  </si>
  <si>
    <t>Товары и услуги, приобретенные у организаций, сумма оплаты услуг которых превышает 20% суммы расходов по статье</t>
  </si>
  <si>
    <t>Итого по поставщику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</si>
  <si>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процесса. Из них:</t>
  </si>
  <si>
    <t>1.1.</t>
  </si>
  <si>
    <t>1.1.1.</t>
  </si>
  <si>
    <t xml:space="preserve"> </t>
  </si>
  <si>
    <t>1.1.2.</t>
  </si>
  <si>
    <t>1.1.3.</t>
  </si>
  <si>
    <t>1.1.4.</t>
  </si>
  <si>
    <t>2.1.</t>
  </si>
  <si>
    <t>2.1.2.</t>
  </si>
  <si>
    <t>2.1.1.</t>
  </si>
  <si>
    <t>Реквизиты ( дата, номер) решения об утверждении тарифов на подключение к ЦСХВ</t>
  </si>
  <si>
    <t>Величина установленного тарифа на подключение к ЦСХВ</t>
  </si>
  <si>
    <t>3.</t>
  </si>
  <si>
    <t>4.</t>
  </si>
  <si>
    <t>5.</t>
  </si>
  <si>
    <t>6</t>
  </si>
  <si>
    <t>7</t>
  </si>
  <si>
    <t>9</t>
  </si>
  <si>
    <t>10</t>
  </si>
  <si>
    <t>12</t>
  </si>
  <si>
    <t>13</t>
  </si>
  <si>
    <t xml:space="preserve">Наличие инвестиционной программы </t>
  </si>
  <si>
    <t>нет</t>
  </si>
  <si>
    <t xml:space="preserve"> -</t>
  </si>
  <si>
    <t>Форма 2.6.      Информация о тарифах на подключение к централизованной системе водоснабжения неподготовленной водой (техническая)</t>
  </si>
  <si>
    <t>Техническая вода</t>
  </si>
  <si>
    <t>TalashmanovAV@stw.ru</t>
  </si>
  <si>
    <t>Насосная 1 подъема</t>
  </si>
  <si>
    <t>Форма 2.3.</t>
  </si>
  <si>
    <t>Вода техническая</t>
  </si>
  <si>
    <t>Публичное акционерное общество "Северский трубный завод"</t>
  </si>
  <si>
    <t>(в части регулируемой деятельности- Вода техническая)</t>
  </si>
  <si>
    <t>Источник официального опубликования решения об установлении тарифа на подключение к ТВ</t>
  </si>
  <si>
    <t>Публичное  акционерное общество "Северский трубный завод", г.Полевской, 2016-2018гг.</t>
  </si>
  <si>
    <t>Необходимая валовая выручка</t>
  </si>
  <si>
    <t>Текущие расходы</t>
  </si>
  <si>
    <t>1.2.</t>
  </si>
  <si>
    <t>Расходы на энергетические ресурсы и холодную воду, в том числе</t>
  </si>
  <si>
    <t>1.2.1.</t>
  </si>
  <si>
    <t>Интернет-портал</t>
  </si>
  <si>
    <t>№</t>
  </si>
  <si>
    <t xml:space="preserve"> www.pravo.gov66.ru </t>
  </si>
  <si>
    <t>НЕТ</t>
  </si>
  <si>
    <t>Расходы на приобретаемую электрическую энергию (мощность)</t>
  </si>
  <si>
    <t>1.3.</t>
  </si>
  <si>
    <t>Операционные расходы</t>
  </si>
  <si>
    <t>1.3.1.</t>
  </si>
  <si>
    <t>Индекс эффективности расходов</t>
  </si>
  <si>
    <t>1.3.2.</t>
  </si>
  <si>
    <t>Индекс потребительских цен</t>
  </si>
  <si>
    <t>х</t>
  </si>
  <si>
    <t>1.3.3.</t>
  </si>
  <si>
    <t>Индекс количества активов</t>
  </si>
  <si>
    <t>1.4.</t>
  </si>
  <si>
    <t>Неподконтрольные расходы, в том числе</t>
  </si>
  <si>
    <t>1.4.1.</t>
  </si>
  <si>
    <t>Возврат кредитов и займов</t>
  </si>
  <si>
    <t>1.4.2.</t>
  </si>
  <si>
    <t>Проценты по займам и кредитам</t>
  </si>
  <si>
    <t>1.5.</t>
  </si>
  <si>
    <t>Амортизация</t>
  </si>
  <si>
    <t>1.6.</t>
  </si>
  <si>
    <t>Нормативная прибыль</t>
  </si>
  <si>
    <t>1.6.1.</t>
  </si>
  <si>
    <t>Капитальные вложение</t>
  </si>
  <si>
    <t>1.6.2.</t>
  </si>
  <si>
    <t>Иные экономически обоснованнные расходы  на социальные нужды</t>
  </si>
  <si>
    <t>1.7.</t>
  </si>
  <si>
    <t>Расчетная предпринимательскую прибыль, гарантирующей организации</t>
  </si>
  <si>
    <t>2.</t>
  </si>
  <si>
    <t>Корректировка</t>
  </si>
  <si>
    <t>Отклонение фактически достигнутого объема поданной воды</t>
  </si>
  <si>
    <t>2.2.</t>
  </si>
  <si>
    <t>Отклонение фактических значений индекса потребительских цен и других индексов</t>
  </si>
  <si>
    <t>2.3.</t>
  </si>
  <si>
    <t>Отклонение фактически достигнутого уровня неподконтрольных расходов</t>
  </si>
  <si>
    <t>2.4.</t>
  </si>
  <si>
    <t>Ввод объектов системы водоснабжения в эксплуатацию и изменение ИП</t>
  </si>
  <si>
    <t>2.5.</t>
  </si>
  <si>
    <t>Степень исполнения РО обязательст по созданию и реконструкции объектовконцессионного соглашения , производственной программы при недостижении регулируемой организацией утвержденных плановых значений показателей надежности и качества объектов ЦСВ</t>
  </si>
  <si>
    <t>Итого НВВ для расчета</t>
  </si>
  <si>
    <t>Объем водоснабжения</t>
  </si>
  <si>
    <t>тыс.м3</t>
  </si>
  <si>
    <t>Долгосрочные параметры регулирования с 2016-2018 годы</t>
  </si>
  <si>
    <t>Годы</t>
  </si>
  <si>
    <t>Базовый уровень операционных расходов</t>
  </si>
  <si>
    <t>Индекс эффективности операционных расходов.%</t>
  </si>
  <si>
    <t>Нормативный уровень прибыли, %</t>
  </si>
  <si>
    <t>Показатели энергосбережения и энергеетической эффективности</t>
  </si>
  <si>
    <t>Уровень потерь воды, %</t>
  </si>
  <si>
    <t>Удельный расход электрической энергии, кВтч/м3</t>
  </si>
  <si>
    <t>Наименование органа регулирования тарифов, принявшего решение об утверждении тарифа на подключение к ЦСХВ Техническая вода</t>
  </si>
  <si>
    <t>Срок действия установленного тарифа на подключение  к ЦСХВ Техническая вода</t>
  </si>
  <si>
    <t>Одноставочный тариф, руб./куб.м ( с НДС)</t>
  </si>
  <si>
    <t>Одноставочный тариф, руб./куб.м (безНДС)</t>
  </si>
  <si>
    <t>01.01.2018</t>
  </si>
  <si>
    <t>30.06.2018</t>
  </si>
  <si>
    <t>01.07.2018</t>
  </si>
  <si>
    <t>31.12.2018</t>
  </si>
  <si>
    <t>1026601606118 от 02.08.02г.; ИМНС РФ по г.Полевскому Свердловской области</t>
  </si>
  <si>
    <t>Форма 2.13.Информация об объемах товаров и услуг, их стоимости и способах приобретения (Техническая вода)</t>
  </si>
  <si>
    <t>2018 год</t>
  </si>
  <si>
    <t>План 2016 год</t>
  </si>
  <si>
    <t>План 2017 год</t>
  </si>
  <si>
    <t>ПАО "СТЗ"</t>
  </si>
  <si>
    <t xml:space="preserve">                                       Величина установленного тарифа на техническую воду на  на 2018 год ( с учетом корректировки НВВ ), второго года долгосрочного периода с 2016-2018 годы.</t>
  </si>
  <si>
    <t>11.12.17г.</t>
  </si>
  <si>
    <t>159-ПК</t>
  </si>
  <si>
    <t>№15826  от 18.12.17г.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</si>
</sst>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#,##0.000"/>
    <numFmt numFmtId="176" formatCode="#,##0.0"/>
  </numFmts>
  <fonts count="72">
    <font>
      <sz val="10"/>
      <name val="Arial Cyr"/>
      <family val="0"/>
    </font>
    <font>
      <sz val="11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9"/>
      <color indexed="55"/>
      <name val="Tahoma"/>
      <family val="2"/>
    </font>
    <font>
      <b/>
      <sz val="12"/>
      <name val="Tahoma"/>
      <family val="2"/>
    </font>
    <font>
      <b/>
      <sz val="9"/>
      <color indexed="10"/>
      <name val="Tahoma"/>
      <family val="2"/>
    </font>
    <font>
      <sz val="9"/>
      <color indexed="8"/>
      <name val="Tahoma"/>
      <family val="2"/>
    </font>
    <font>
      <sz val="9"/>
      <color indexed="10"/>
      <name val="Tahoma"/>
      <family val="2"/>
    </font>
    <font>
      <b/>
      <sz val="12"/>
      <name val="Arial Cyr"/>
      <family val="0"/>
    </font>
    <font>
      <b/>
      <sz val="12"/>
      <name val="Times New Roman"/>
      <family val="1"/>
    </font>
    <font>
      <b/>
      <sz val="14"/>
      <name val="Franklin Gothic Medium"/>
      <family val="2"/>
    </font>
    <font>
      <sz val="12"/>
      <name val="Tahoma"/>
      <family val="2"/>
    </font>
    <font>
      <sz val="12"/>
      <name val="Arial Cyr"/>
      <family val="0"/>
    </font>
    <font>
      <b/>
      <sz val="8"/>
      <name val="Tahoma"/>
      <family val="2"/>
    </font>
    <font>
      <b/>
      <sz val="12"/>
      <color indexed="22"/>
      <name val="Tahoma"/>
      <family val="2"/>
    </font>
    <font>
      <sz val="14"/>
      <name val="Tahoma"/>
      <family val="2"/>
    </font>
    <font>
      <b/>
      <sz val="10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4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ahoma"/>
      <family val="2"/>
    </font>
    <font>
      <sz val="14"/>
      <color indexed="8"/>
      <name val="Tahoma"/>
      <family val="2"/>
    </font>
    <font>
      <sz val="14"/>
      <color indexed="17"/>
      <name val="Tahoma"/>
      <family val="2"/>
    </font>
    <font>
      <b/>
      <sz val="14"/>
      <color indexed="8"/>
      <name val="Tahoma"/>
      <family val="2"/>
    </font>
    <font>
      <sz val="14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ahoma"/>
      <family val="2"/>
    </font>
    <font>
      <sz val="14"/>
      <color theme="1"/>
      <name val="Tahoma"/>
      <family val="2"/>
    </font>
    <font>
      <sz val="14"/>
      <color rgb="FF00B050"/>
      <name val="Tahoma"/>
      <family val="2"/>
    </font>
    <font>
      <b/>
      <sz val="14"/>
      <color theme="1"/>
      <name val="Tahoma"/>
      <family val="2"/>
    </font>
    <font>
      <sz val="14"/>
      <color rgb="FFFF0000"/>
      <name val="Tahoma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mediumDashed">
        <color indexed="55"/>
      </right>
      <top>
        <color indexed="63"/>
      </top>
      <bottom style="dotted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 style="dotted">
        <color indexed="55"/>
      </bottom>
    </border>
    <border>
      <left>
        <color indexed="63"/>
      </left>
      <right style="mediumDashed">
        <color indexed="55"/>
      </right>
      <top style="medium">
        <color indexed="55"/>
      </top>
      <bottom style="dotted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dotted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63"/>
      </left>
      <right style="medium"/>
      <top style="medium">
        <color indexed="63"/>
      </top>
      <bottom style="medium"/>
    </border>
    <border>
      <left>
        <color indexed="63"/>
      </left>
      <right style="medium"/>
      <top style="medium">
        <color indexed="63"/>
      </top>
      <bottom style="medium"/>
    </border>
    <border>
      <left style="medium"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63"/>
      </left>
      <right style="medium"/>
      <top style="medium"/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/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/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 style="medium">
        <color indexed="55"/>
      </right>
      <top style="thin"/>
      <bottom style="thin"/>
    </border>
    <border>
      <left>
        <color indexed="63"/>
      </left>
      <right style="medium">
        <color indexed="55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>
        <color indexed="55"/>
      </right>
      <top style="thin"/>
      <bottom style="medium">
        <color indexed="55"/>
      </bottom>
    </border>
    <border>
      <left>
        <color indexed="63"/>
      </left>
      <right style="medium">
        <color indexed="55"/>
      </right>
      <top style="thin"/>
      <bottom style="medium">
        <color indexed="55"/>
      </bottom>
    </border>
    <border>
      <left>
        <color indexed="63"/>
      </left>
      <right style="thin"/>
      <top style="thin"/>
      <bottom style="medium">
        <color indexed="55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 style="thin"/>
      <top style="medium">
        <color indexed="55"/>
      </top>
      <bottom style="medium">
        <color indexed="55"/>
      </bottom>
    </border>
    <border>
      <left style="thin"/>
      <right style="medium">
        <color indexed="55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medium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medium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thin"/>
    </border>
    <border>
      <left>
        <color indexed="63"/>
      </left>
      <right>
        <color indexed="63"/>
      </right>
      <top style="medium">
        <color indexed="55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Border="0">
      <alignment horizontal="center" vertical="center" wrapText="1"/>
      <protection/>
    </xf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58" fillId="0" borderId="7" applyNumberFormat="0" applyFill="0" applyAlignment="0" applyProtection="0"/>
    <xf numFmtId="0" fontId="59" fillId="28" borderId="8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64" fillId="0" borderId="10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12" xfId="0" applyFont="1" applyBorder="1" applyAlignment="1">
      <alignment vertical="top" wrapText="1"/>
    </xf>
    <xf numFmtId="0" fontId="9" fillId="0" borderId="12" xfId="0" applyFont="1" applyBorder="1" applyAlignment="1">
      <alignment horizontal="left" vertical="top" wrapText="1"/>
    </xf>
    <xf numFmtId="0" fontId="0" fillId="33" borderId="12" xfId="6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vertical="top"/>
    </xf>
    <xf numFmtId="0" fontId="14" fillId="33" borderId="0" xfId="0" applyFont="1" applyFill="1" applyAlignment="1">
      <alignment horizontal="center" wrapText="1"/>
    </xf>
    <xf numFmtId="4" fontId="2" fillId="34" borderId="13" xfId="0" applyNumberFormat="1" applyFont="1" applyFill="1" applyBorder="1" applyAlignment="1">
      <alignment horizontal="center"/>
    </xf>
    <xf numFmtId="16" fontId="3" fillId="33" borderId="14" xfId="0" applyNumberFormat="1" applyFont="1" applyFill="1" applyBorder="1" applyAlignment="1">
      <alignment horizontal="center" wrapText="1"/>
    </xf>
    <xf numFmtId="0" fontId="3" fillId="33" borderId="11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2" fillId="33" borderId="15" xfId="0" applyFont="1" applyFill="1" applyBorder="1" applyAlignment="1">
      <alignment horizontal="left" wrapText="1" indent="1"/>
    </xf>
    <xf numFmtId="0" fontId="3" fillId="0" borderId="15" xfId="0" applyFont="1" applyBorder="1" applyAlignment="1">
      <alignment vertical="top"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" fillId="34" borderId="16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3" fillId="35" borderId="18" xfId="0" applyFont="1" applyFill="1" applyBorder="1" applyAlignment="1">
      <alignment horizontal="left" wrapText="1" indent="1"/>
    </xf>
    <xf numFmtId="0" fontId="3" fillId="35" borderId="18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35" borderId="18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 wrapText="1"/>
    </xf>
    <xf numFmtId="0" fontId="6" fillId="36" borderId="0" xfId="42" applyFill="1" applyAlignment="1" applyProtection="1">
      <alignment/>
      <protection/>
    </xf>
    <xf numFmtId="0" fontId="15" fillId="36" borderId="0" xfId="0" applyFont="1" applyFill="1" applyAlignment="1">
      <alignment/>
    </xf>
    <xf numFmtId="0" fontId="15" fillId="36" borderId="19" xfId="0" applyFont="1" applyFill="1" applyBorder="1" applyAlignment="1">
      <alignment/>
    </xf>
    <xf numFmtId="0" fontId="16" fillId="33" borderId="0" xfId="0" applyFont="1" applyFill="1" applyAlignment="1">
      <alignment/>
    </xf>
    <xf numFmtId="0" fontId="5" fillId="36" borderId="0" xfId="0" applyFont="1" applyFill="1" applyAlignment="1">
      <alignment/>
    </xf>
    <xf numFmtId="0" fontId="3" fillId="36" borderId="11" xfId="0" applyFont="1" applyFill="1" applyBorder="1" applyAlignment="1">
      <alignment horizontal="center"/>
    </xf>
    <xf numFmtId="0" fontId="6" fillId="36" borderId="11" xfId="42" applyFill="1" applyBorder="1" applyAlignment="1" applyProtection="1">
      <alignment/>
      <protection/>
    </xf>
    <xf numFmtId="0" fontId="5" fillId="36" borderId="11" xfId="0" applyFont="1" applyFill="1" applyBorder="1" applyAlignment="1">
      <alignment/>
    </xf>
    <xf numFmtId="0" fontId="15" fillId="36" borderId="11" xfId="0" applyFont="1" applyFill="1" applyBorder="1" applyAlignment="1">
      <alignment/>
    </xf>
    <xf numFmtId="0" fontId="15" fillId="36" borderId="11" xfId="0" applyFont="1" applyFill="1" applyBorder="1" applyAlignment="1">
      <alignment horizontal="center"/>
    </xf>
    <xf numFmtId="0" fontId="15" fillId="36" borderId="14" xfId="0" applyFont="1" applyFill="1" applyBorder="1" applyAlignment="1">
      <alignment/>
    </xf>
    <xf numFmtId="0" fontId="2" fillId="33" borderId="14" xfId="0" applyFont="1" applyFill="1" applyBorder="1" applyAlignment="1">
      <alignment horizontal="center" wrapText="1"/>
    </xf>
    <xf numFmtId="0" fontId="2" fillId="34" borderId="14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left" wrapText="1" indent="1"/>
    </xf>
    <xf numFmtId="0" fontId="3" fillId="0" borderId="20" xfId="0" applyFont="1" applyBorder="1" applyAlignment="1">
      <alignment vertical="top"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2" fillId="34" borderId="21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3" fillId="33" borderId="0" xfId="0" applyFont="1" applyFill="1" applyAlignment="1">
      <alignment horizontal="right" wrapText="1"/>
    </xf>
    <xf numFmtId="0" fontId="2" fillId="33" borderId="0" xfId="0" applyFont="1" applyFill="1" applyAlignment="1">
      <alignment/>
    </xf>
    <xf numFmtId="0" fontId="3" fillId="35" borderId="23" xfId="0" applyFont="1" applyFill="1" applyBorder="1" applyAlignment="1">
      <alignment horizontal="center" wrapText="1"/>
    </xf>
    <xf numFmtId="0" fontId="3" fillId="35" borderId="24" xfId="0" applyFont="1" applyFill="1" applyBorder="1" applyAlignment="1">
      <alignment horizontal="center" wrapText="1"/>
    </xf>
    <xf numFmtId="0" fontId="3" fillId="35" borderId="2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/>
    </xf>
    <xf numFmtId="0" fontId="6" fillId="0" borderId="0" xfId="42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7" fillId="0" borderId="0" xfId="0" applyFont="1" applyAlignment="1">
      <alignment/>
    </xf>
    <xf numFmtId="0" fontId="18" fillId="0" borderId="0" xfId="0" applyFont="1" applyFill="1" applyBorder="1" applyAlignment="1">
      <alignment vertical="top" wrapText="1"/>
    </xf>
    <xf numFmtId="0" fontId="2" fillId="33" borderId="26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0" fontId="4" fillId="33" borderId="0" xfId="0" applyFont="1" applyFill="1" applyAlignment="1">
      <alignment horizontal="center"/>
    </xf>
    <xf numFmtId="0" fontId="3" fillId="33" borderId="28" xfId="0" applyFont="1" applyFill="1" applyBorder="1" applyAlignment="1">
      <alignment horizontal="left" indent="1"/>
    </xf>
    <xf numFmtId="0" fontId="3" fillId="33" borderId="29" xfId="0" applyFont="1" applyFill="1" applyBorder="1" applyAlignment="1">
      <alignment wrapText="1"/>
    </xf>
    <xf numFmtId="0" fontId="3" fillId="33" borderId="30" xfId="0" applyFont="1" applyFill="1" applyBorder="1" applyAlignment="1">
      <alignment horizontal="left" indent="1"/>
    </xf>
    <xf numFmtId="0" fontId="3" fillId="33" borderId="31" xfId="0" applyFont="1" applyFill="1" applyBorder="1" applyAlignment="1">
      <alignment wrapText="1"/>
    </xf>
    <xf numFmtId="16" fontId="3" fillId="33" borderId="32" xfId="0" applyNumberFormat="1" applyFont="1" applyFill="1" applyBorder="1" applyAlignment="1">
      <alignment horizontal="left" indent="1"/>
    </xf>
    <xf numFmtId="0" fontId="3" fillId="33" borderId="33" xfId="0" applyFont="1" applyFill="1" applyBorder="1" applyAlignment="1">
      <alignment horizontal="left" wrapText="1" indent="1"/>
    </xf>
    <xf numFmtId="0" fontId="3" fillId="33" borderId="34" xfId="0" applyFont="1" applyFill="1" applyBorder="1" applyAlignment="1">
      <alignment horizontal="left" indent="1"/>
    </xf>
    <xf numFmtId="0" fontId="3" fillId="33" borderId="27" xfId="0" applyFont="1" applyFill="1" applyBorder="1" applyAlignment="1">
      <alignment wrapText="1"/>
    </xf>
    <xf numFmtId="0" fontId="3" fillId="33" borderId="35" xfId="0" applyFont="1" applyFill="1" applyBorder="1" applyAlignment="1">
      <alignment horizontal="left" wrapText="1" indent="1"/>
    </xf>
    <xf numFmtId="0" fontId="3" fillId="33" borderId="36" xfId="0" applyFont="1" applyFill="1" applyBorder="1" applyAlignment="1">
      <alignment wrapText="1"/>
    </xf>
    <xf numFmtId="0" fontId="3" fillId="33" borderId="0" xfId="0" applyFont="1" applyFill="1" applyBorder="1" applyAlignment="1">
      <alignment horizontal="left" wrapText="1" indent="1"/>
    </xf>
    <xf numFmtId="0" fontId="3" fillId="33" borderId="0" xfId="0" applyFont="1" applyFill="1" applyBorder="1" applyAlignment="1">
      <alignment wrapText="1"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2" fillId="33" borderId="0" xfId="60" applyFont="1" applyFill="1" applyBorder="1" applyAlignment="1" applyProtection="1">
      <alignment horizontal="center" vertical="center" wrapText="1"/>
      <protection/>
    </xf>
    <xf numFmtId="0" fontId="0" fillId="37" borderId="39" xfId="57" applyFont="1" applyFill="1" applyBorder="1" applyAlignment="1" applyProtection="1">
      <alignment horizontal="center" vertical="center" wrapText="1"/>
      <protection/>
    </xf>
    <xf numFmtId="49" fontId="12" fillId="33" borderId="40" xfId="50" applyNumberFormat="1" applyFont="1" applyFill="1" applyBorder="1" applyAlignment="1" applyProtection="1">
      <alignment horizontal="center" vertical="center" wrapText="1"/>
      <protection/>
    </xf>
    <xf numFmtId="4" fontId="3" fillId="33" borderId="12" xfId="42" applyNumberFormat="1" applyFont="1" applyFill="1" applyBorder="1" applyAlignment="1" applyProtection="1">
      <alignment horizontal="right" vertical="center" wrapText="1"/>
      <protection/>
    </xf>
    <xf numFmtId="0" fontId="3" fillId="0" borderId="41" xfId="0" applyFont="1" applyFill="1" applyBorder="1" applyAlignment="1">
      <alignment horizontal="center" wrapText="1"/>
    </xf>
    <xf numFmtId="4" fontId="20" fillId="38" borderId="12" xfId="42" applyNumberFormat="1" applyFont="1" applyFill="1" applyBorder="1" applyAlignment="1" applyProtection="1">
      <alignment horizontal="right" vertical="center" wrapText="1"/>
      <protection locked="0"/>
    </xf>
    <xf numFmtId="4" fontId="20" fillId="33" borderId="12" xfId="42" applyNumberFormat="1" applyFont="1" applyFill="1" applyBorder="1" applyAlignment="1" applyProtection="1">
      <alignment horizontal="right" vertical="center" wrapText="1"/>
      <protection/>
    </xf>
    <xf numFmtId="49" fontId="20" fillId="39" borderId="12" xfId="59" applyNumberFormat="1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Border="1" applyAlignment="1">
      <alignment horizontal="center" wrapText="1"/>
    </xf>
    <xf numFmtId="0" fontId="23" fillId="33" borderId="11" xfId="0" applyFont="1" applyFill="1" applyBorder="1" applyAlignment="1">
      <alignment horizontal="center" wrapText="1"/>
    </xf>
    <xf numFmtId="0" fontId="20" fillId="33" borderId="14" xfId="0" applyFont="1" applyFill="1" applyBorder="1" applyAlignment="1">
      <alignment horizontal="center"/>
    </xf>
    <xf numFmtId="0" fontId="20" fillId="33" borderId="14" xfId="0" applyFont="1" applyFill="1" applyBorder="1" applyAlignment="1">
      <alignment wrapText="1"/>
    </xf>
    <xf numFmtId="0" fontId="20" fillId="33" borderId="14" xfId="0" applyFont="1" applyFill="1" applyBorder="1" applyAlignment="1">
      <alignment horizontal="center" wrapText="1"/>
    </xf>
    <xf numFmtId="16" fontId="20" fillId="33" borderId="14" xfId="0" applyNumberFormat="1" applyFont="1" applyFill="1" applyBorder="1" applyAlignment="1">
      <alignment horizontal="center"/>
    </xf>
    <xf numFmtId="0" fontId="20" fillId="33" borderId="14" xfId="0" applyFont="1" applyFill="1" applyBorder="1" applyAlignment="1">
      <alignment horizontal="left" wrapText="1" indent="1"/>
    </xf>
    <xf numFmtId="14" fontId="20" fillId="33" borderId="14" xfId="0" applyNumberFormat="1" applyFont="1" applyFill="1" applyBorder="1" applyAlignment="1">
      <alignment horizontal="center"/>
    </xf>
    <xf numFmtId="0" fontId="20" fillId="33" borderId="14" xfId="0" applyFont="1" applyFill="1" applyBorder="1" applyAlignment="1">
      <alignment horizontal="left" wrapText="1" indent="2"/>
    </xf>
    <xf numFmtId="0" fontId="20" fillId="0" borderId="14" xfId="0" applyFont="1" applyBorder="1" applyAlignment="1">
      <alignment horizontal="center" wrapText="1"/>
    </xf>
    <xf numFmtId="0" fontId="13" fillId="33" borderId="0" xfId="0" applyFont="1" applyFill="1" applyAlignment="1">
      <alignment horizontal="right" vertical="top" wrapText="1"/>
    </xf>
    <xf numFmtId="0" fontId="20" fillId="33" borderId="12" xfId="0" applyFont="1" applyFill="1" applyBorder="1" applyAlignment="1">
      <alignment horizontal="left" wrapText="1" indent="1"/>
    </xf>
    <xf numFmtId="0" fontId="20" fillId="0" borderId="19" xfId="0" applyFont="1" applyBorder="1" applyAlignment="1">
      <alignment horizontal="center" wrapText="1"/>
    </xf>
    <xf numFmtId="0" fontId="25" fillId="37" borderId="39" xfId="57" applyFont="1" applyFill="1" applyBorder="1" applyAlignment="1" applyProtection="1">
      <alignment horizontal="center" vertical="center" wrapText="1"/>
      <protection/>
    </xf>
    <xf numFmtId="0" fontId="21" fillId="37" borderId="39" xfId="58" applyFont="1" applyFill="1" applyBorder="1" applyAlignment="1" applyProtection="1">
      <alignment horizontal="center" vertical="center" wrapText="1"/>
      <protection/>
    </xf>
    <xf numFmtId="0" fontId="20" fillId="37" borderId="39" xfId="58" applyFont="1" applyFill="1" applyBorder="1" applyAlignment="1" applyProtection="1">
      <alignment horizontal="center" vertical="center" wrapText="1"/>
      <protection/>
    </xf>
    <xf numFmtId="0" fontId="6" fillId="0" borderId="12" xfId="42" applyFill="1" applyBorder="1" applyAlignment="1" applyProtection="1">
      <alignment horizontal="left" vertical="top" wrapText="1"/>
      <protection/>
    </xf>
    <xf numFmtId="0" fontId="9" fillId="0" borderId="12" xfId="0" applyFont="1" applyFill="1" applyBorder="1" applyAlignment="1">
      <alignment horizontal="center" vertical="top" wrapText="1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13" fillId="0" borderId="0" xfId="45" applyFont="1" applyFill="1" applyBorder="1" applyAlignment="1" applyProtection="1">
      <alignment horizontal="center" vertical="center" wrapText="1"/>
      <protection/>
    </xf>
    <xf numFmtId="0" fontId="20" fillId="33" borderId="11" xfId="0" applyFont="1" applyFill="1" applyBorder="1" applyAlignment="1">
      <alignment horizontal="center" wrapText="1"/>
    </xf>
    <xf numFmtId="0" fontId="23" fillId="33" borderId="0" xfId="0" applyFont="1" applyFill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42" xfId="0" applyFont="1" applyBorder="1" applyAlignment="1">
      <alignment horizontal="center" wrapText="1"/>
    </xf>
    <xf numFmtId="0" fontId="13" fillId="0" borderId="43" xfId="0" applyFont="1" applyBorder="1" applyAlignment="1">
      <alignment horizontal="center" wrapText="1"/>
    </xf>
    <xf numFmtId="0" fontId="13" fillId="0" borderId="44" xfId="0" applyFont="1" applyBorder="1" applyAlignment="1">
      <alignment horizontal="center" wrapText="1"/>
    </xf>
    <xf numFmtId="14" fontId="20" fillId="33" borderId="19" xfId="0" applyNumberFormat="1" applyFont="1" applyFill="1" applyBorder="1" applyAlignment="1">
      <alignment horizontal="center"/>
    </xf>
    <xf numFmtId="0" fontId="20" fillId="33" borderId="19" xfId="0" applyFont="1" applyFill="1" applyBorder="1" applyAlignment="1">
      <alignment horizontal="left" wrapText="1" indent="2"/>
    </xf>
    <xf numFmtId="14" fontId="13" fillId="40" borderId="12" xfId="0" applyNumberFormat="1" applyFont="1" applyFill="1" applyBorder="1" applyAlignment="1">
      <alignment horizontal="center"/>
    </xf>
    <xf numFmtId="0" fontId="13" fillId="40" borderId="12" xfId="0" applyFont="1" applyFill="1" applyBorder="1" applyAlignment="1">
      <alignment horizontal="left" wrapText="1" indent="2"/>
    </xf>
    <xf numFmtId="0" fontId="13" fillId="40" borderId="12" xfId="0" applyFont="1" applyFill="1" applyBorder="1" applyAlignment="1">
      <alignment horizontal="center" wrapText="1"/>
    </xf>
    <xf numFmtId="14" fontId="20" fillId="40" borderId="12" xfId="0" applyNumberFormat="1" applyFont="1" applyFill="1" applyBorder="1" applyAlignment="1">
      <alignment horizontal="center"/>
    </xf>
    <xf numFmtId="0" fontId="20" fillId="40" borderId="12" xfId="0" applyFont="1" applyFill="1" applyBorder="1" applyAlignment="1">
      <alignment horizontal="left" wrapText="1" indent="2"/>
    </xf>
    <xf numFmtId="0" fontId="20" fillId="40" borderId="12" xfId="0" applyFont="1" applyFill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4" fillId="33" borderId="48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0" fontId="4" fillId="33" borderId="49" xfId="0" applyFont="1" applyFill="1" applyBorder="1" applyAlignment="1">
      <alignment horizontal="center" wrapText="1"/>
    </xf>
    <xf numFmtId="0" fontId="2" fillId="33" borderId="50" xfId="0" applyFont="1" applyFill="1" applyBorder="1" applyAlignment="1">
      <alignment horizontal="center" wrapText="1"/>
    </xf>
    <xf numFmtId="0" fontId="2" fillId="33" borderId="51" xfId="0" applyFont="1" applyFill="1" applyBorder="1" applyAlignment="1">
      <alignment horizontal="center" wrapText="1"/>
    </xf>
    <xf numFmtId="16" fontId="3" fillId="33" borderId="52" xfId="0" applyNumberFormat="1" applyFont="1" applyFill="1" applyBorder="1" applyAlignment="1">
      <alignment horizontal="center" wrapText="1"/>
    </xf>
    <xf numFmtId="0" fontId="3" fillId="33" borderId="53" xfId="0" applyFont="1" applyFill="1" applyBorder="1" applyAlignment="1">
      <alignment/>
    </xf>
    <xf numFmtId="0" fontId="3" fillId="33" borderId="54" xfId="0" applyFont="1" applyFill="1" applyBorder="1" applyAlignment="1">
      <alignment/>
    </xf>
    <xf numFmtId="0" fontId="25" fillId="0" borderId="55" xfId="0" applyFont="1" applyBorder="1" applyAlignment="1">
      <alignment horizontal="center"/>
    </xf>
    <xf numFmtId="0" fontId="25" fillId="0" borderId="56" xfId="0" applyFont="1" applyBorder="1" applyAlignment="1">
      <alignment horizontal="center"/>
    </xf>
    <xf numFmtId="0" fontId="25" fillId="0" borderId="56" xfId="0" applyFont="1" applyBorder="1" applyAlignment="1">
      <alignment horizontal="center" wrapText="1"/>
    </xf>
    <xf numFmtId="0" fontId="25" fillId="0" borderId="44" xfId="0" applyFont="1" applyBorder="1" applyAlignment="1">
      <alignment horizontal="center" wrapText="1"/>
    </xf>
    <xf numFmtId="0" fontId="25" fillId="0" borderId="57" xfId="0" applyFont="1" applyBorder="1" applyAlignment="1">
      <alignment horizontal="center"/>
    </xf>
    <xf numFmtId="0" fontId="25" fillId="0" borderId="54" xfId="0" applyFont="1" applyBorder="1" applyAlignment="1">
      <alignment horizontal="center"/>
    </xf>
    <xf numFmtId="0" fontId="25" fillId="0" borderId="12" xfId="0" applyFont="1" applyBorder="1" applyAlignment="1">
      <alignment horizontal="center" wrapText="1"/>
    </xf>
    <xf numFmtId="0" fontId="25" fillId="0" borderId="12" xfId="0" applyFont="1" applyBorder="1" applyAlignment="1">
      <alignment horizontal="center"/>
    </xf>
    <xf numFmtId="4" fontId="20" fillId="41" borderId="12" xfId="42" applyNumberFormat="1" applyFont="1" applyFill="1" applyBorder="1" applyAlignment="1" applyProtection="1">
      <alignment horizontal="center" vertical="center" wrapText="1"/>
      <protection/>
    </xf>
    <xf numFmtId="173" fontId="3" fillId="35" borderId="18" xfId="0" applyNumberFormat="1" applyFont="1" applyFill="1" applyBorder="1" applyAlignment="1">
      <alignment horizontal="center"/>
    </xf>
    <xf numFmtId="173" fontId="2" fillId="42" borderId="16" xfId="0" applyNumberFormat="1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 wrapText="1"/>
    </xf>
    <xf numFmtId="2" fontId="2" fillId="33" borderId="14" xfId="0" applyNumberFormat="1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5" fillId="0" borderId="12" xfId="0" applyFont="1" applyFill="1" applyBorder="1" applyAlignment="1">
      <alignment horizontal="center"/>
    </xf>
    <xf numFmtId="0" fontId="25" fillId="43" borderId="12" xfId="0" applyFont="1" applyFill="1" applyBorder="1" applyAlignment="1">
      <alignment horizontal="center"/>
    </xf>
    <xf numFmtId="0" fontId="20" fillId="0" borderId="42" xfId="0" applyFont="1" applyFill="1" applyBorder="1" applyAlignment="1">
      <alignment horizontal="center" wrapText="1"/>
    </xf>
    <xf numFmtId="0" fontId="67" fillId="0" borderId="43" xfId="0" applyFont="1" applyFill="1" applyBorder="1" applyAlignment="1">
      <alignment horizontal="center" wrapText="1"/>
    </xf>
    <xf numFmtId="4" fontId="24" fillId="0" borderId="17" xfId="0" applyNumberFormat="1" applyFont="1" applyFill="1" applyBorder="1" applyAlignment="1">
      <alignment horizontal="center"/>
    </xf>
    <xf numFmtId="4" fontId="68" fillId="0" borderId="17" xfId="0" applyNumberFormat="1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68" fillId="0" borderId="17" xfId="0" applyFont="1" applyFill="1" applyBorder="1" applyAlignment="1">
      <alignment horizontal="center"/>
    </xf>
    <xf numFmtId="175" fontId="68" fillId="0" borderId="17" xfId="0" applyNumberFormat="1" applyFont="1" applyFill="1" applyBorder="1" applyAlignment="1">
      <alignment horizontal="center"/>
    </xf>
    <xf numFmtId="4" fontId="69" fillId="0" borderId="17" xfId="0" applyNumberFormat="1" applyFont="1" applyFill="1" applyBorder="1" applyAlignment="1">
      <alignment horizontal="center"/>
    </xf>
    <xf numFmtId="0" fontId="69" fillId="0" borderId="17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0" fontId="68" fillId="0" borderId="19" xfId="0" applyFont="1" applyFill="1" applyBorder="1" applyAlignment="1">
      <alignment horizontal="center"/>
    </xf>
    <xf numFmtId="4" fontId="28" fillId="0" borderId="12" xfId="0" applyNumberFormat="1" applyFont="1" applyFill="1" applyBorder="1" applyAlignment="1">
      <alignment horizontal="center"/>
    </xf>
    <xf numFmtId="4" fontId="70" fillId="0" borderId="12" xfId="0" applyNumberFormat="1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68" fillId="0" borderId="12" xfId="0" applyFont="1" applyFill="1" applyBorder="1" applyAlignment="1">
      <alignment horizontal="center"/>
    </xf>
    <xf numFmtId="0" fontId="20" fillId="43" borderId="44" xfId="0" applyFont="1" applyFill="1" applyBorder="1" applyAlignment="1">
      <alignment horizontal="center" wrapText="1"/>
    </xf>
    <xf numFmtId="4" fontId="24" fillId="43" borderId="17" xfId="0" applyNumberFormat="1" applyFont="1" applyFill="1" applyBorder="1" applyAlignment="1">
      <alignment horizontal="center"/>
    </xf>
    <xf numFmtId="0" fontId="24" fillId="43" borderId="17" xfId="0" applyFont="1" applyFill="1" applyBorder="1" applyAlignment="1">
      <alignment horizontal="center"/>
    </xf>
    <xf numFmtId="4" fontId="69" fillId="43" borderId="17" xfId="0" applyNumberFormat="1" applyFont="1" applyFill="1" applyBorder="1" applyAlignment="1">
      <alignment horizontal="center"/>
    </xf>
    <xf numFmtId="0" fontId="69" fillId="43" borderId="17" xfId="0" applyFont="1" applyFill="1" applyBorder="1" applyAlignment="1">
      <alignment horizontal="center"/>
    </xf>
    <xf numFmtId="0" fontId="24" fillId="43" borderId="19" xfId="0" applyFont="1" applyFill="1" applyBorder="1" applyAlignment="1">
      <alignment horizontal="center"/>
    </xf>
    <xf numFmtId="4" fontId="28" fillId="43" borderId="12" xfId="0" applyNumberFormat="1" applyFont="1" applyFill="1" applyBorder="1" applyAlignment="1">
      <alignment horizontal="center"/>
    </xf>
    <xf numFmtId="0" fontId="24" fillId="43" borderId="12" xfId="0" applyFont="1" applyFill="1" applyBorder="1" applyAlignment="1">
      <alignment horizontal="center"/>
    </xf>
    <xf numFmtId="0" fontId="71" fillId="43" borderId="17" xfId="0" applyFont="1" applyFill="1" applyBorder="1" applyAlignment="1">
      <alignment horizontal="center"/>
    </xf>
    <xf numFmtId="175" fontId="24" fillId="43" borderId="17" xfId="0" applyNumberFormat="1" applyFont="1" applyFill="1" applyBorder="1" applyAlignment="1">
      <alignment horizontal="center"/>
    </xf>
    <xf numFmtId="176" fontId="24" fillId="43" borderId="17" xfId="0" applyNumberFormat="1" applyFont="1" applyFill="1" applyBorder="1" applyAlignment="1">
      <alignment horizontal="center"/>
    </xf>
    <xf numFmtId="49" fontId="3" fillId="35" borderId="12" xfId="6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 wrapText="1"/>
    </xf>
    <xf numFmtId="0" fontId="3" fillId="0" borderId="58" xfId="50" applyFont="1" applyFill="1" applyBorder="1" applyAlignment="1" applyProtection="1">
      <alignment horizontal="center" vertical="center" wrapText="1"/>
      <protection/>
    </xf>
    <xf numFmtId="0" fontId="3" fillId="0" borderId="39" xfId="50" applyFont="1" applyFill="1" applyBorder="1" applyAlignment="1" applyProtection="1">
      <alignment horizontal="center" vertical="center" wrapText="1"/>
      <protection/>
    </xf>
    <xf numFmtId="0" fontId="2" fillId="37" borderId="58" xfId="57" applyFont="1" applyFill="1" applyBorder="1" applyAlignment="1" applyProtection="1">
      <alignment horizontal="center" vertical="center" wrapText="1"/>
      <protection/>
    </xf>
    <xf numFmtId="0" fontId="25" fillId="37" borderId="58" xfId="57" applyFont="1" applyFill="1" applyBorder="1" applyAlignment="1" applyProtection="1">
      <alignment horizontal="center" vertical="center" wrapText="1"/>
      <protection/>
    </xf>
    <xf numFmtId="0" fontId="2" fillId="37" borderId="39" xfId="57" applyFont="1" applyFill="1" applyBorder="1" applyAlignment="1" applyProtection="1">
      <alignment horizontal="center" vertical="center" wrapText="1"/>
      <protection/>
    </xf>
    <xf numFmtId="49" fontId="3" fillId="38" borderId="12" xfId="42" applyNumberFormat="1" applyFont="1" applyFill="1" applyBorder="1" applyAlignment="1" applyProtection="1">
      <alignment horizontal="left" vertical="center" wrapText="1"/>
      <protection locked="0"/>
    </xf>
    <xf numFmtId="0" fontId="3" fillId="37" borderId="58" xfId="56" applyFont="1" applyFill="1" applyBorder="1" applyAlignment="1" applyProtection="1">
      <alignment horizontal="center" vertical="center" wrapText="1"/>
      <protection/>
    </xf>
    <xf numFmtId="0" fontId="3" fillId="37" borderId="39" xfId="56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vertical="top"/>
    </xf>
    <xf numFmtId="0" fontId="20" fillId="33" borderId="0" xfId="0" applyFont="1" applyFill="1" applyBorder="1" applyAlignment="1">
      <alignment wrapText="1"/>
    </xf>
    <xf numFmtId="0" fontId="13" fillId="0" borderId="0" xfId="0" applyFont="1" applyAlignment="1">
      <alignment horizontal="center" wrapText="1"/>
    </xf>
    <xf numFmtId="0" fontId="0" fillId="37" borderId="58" xfId="57" applyFont="1" applyFill="1" applyBorder="1" applyAlignment="1" applyProtection="1">
      <alignment horizontal="center" vertical="center" wrapText="1"/>
      <protection/>
    </xf>
    <xf numFmtId="0" fontId="3" fillId="37" borderId="39" xfId="57" applyFont="1" applyFill="1" applyBorder="1" applyAlignment="1" applyProtection="1">
      <alignment horizontal="center" vertical="center" wrapText="1"/>
      <protection/>
    </xf>
    <xf numFmtId="0" fontId="3" fillId="37" borderId="58" xfId="57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center" wrapText="1"/>
    </xf>
    <xf numFmtId="49" fontId="3" fillId="39" borderId="12" xfId="59" applyNumberFormat="1" applyFont="1" applyFill="1" applyBorder="1" applyAlignment="1" applyProtection="1">
      <alignment horizontal="center" vertical="center" wrapText="1"/>
      <protection locked="0"/>
    </xf>
    <xf numFmtId="0" fontId="13" fillId="0" borderId="59" xfId="45" applyFont="1" applyFill="1" applyBorder="1" applyAlignment="1" applyProtection="1">
      <alignment horizontal="center" vertical="center" wrapText="1"/>
      <protection/>
    </xf>
    <xf numFmtId="0" fontId="0" fillId="0" borderId="59" xfId="0" applyBorder="1" applyAlignment="1">
      <alignment horizontal="center" vertical="center" wrapText="1"/>
    </xf>
    <xf numFmtId="0" fontId="20" fillId="0" borderId="0" xfId="0" applyFont="1" applyAlignment="1">
      <alignment horizontal="center" vertical="top" wrapText="1"/>
    </xf>
    <xf numFmtId="0" fontId="3" fillId="35" borderId="60" xfId="0" applyFont="1" applyFill="1" applyBorder="1" applyAlignment="1">
      <alignment horizontal="center" wrapText="1"/>
    </xf>
    <xf numFmtId="0" fontId="3" fillId="35" borderId="61" xfId="0" applyFont="1" applyFill="1" applyBorder="1" applyAlignment="1">
      <alignment horizontal="center" wrapText="1"/>
    </xf>
    <xf numFmtId="0" fontId="3" fillId="35" borderId="25" xfId="0" applyFont="1" applyFill="1" applyBorder="1" applyAlignment="1">
      <alignment horizontal="center" wrapText="1"/>
    </xf>
    <xf numFmtId="0" fontId="3" fillId="35" borderId="23" xfId="0" applyFont="1" applyFill="1" applyBorder="1" applyAlignment="1">
      <alignment horizontal="center" wrapText="1"/>
    </xf>
    <xf numFmtId="0" fontId="3" fillId="35" borderId="24" xfId="0" applyFont="1" applyFill="1" applyBorder="1" applyAlignment="1">
      <alignment horizontal="center" wrapText="1"/>
    </xf>
    <xf numFmtId="14" fontId="3" fillId="33" borderId="25" xfId="0" applyNumberFormat="1" applyFont="1" applyFill="1" applyBorder="1" applyAlignment="1">
      <alignment horizontal="center"/>
    </xf>
    <xf numFmtId="14" fontId="3" fillId="33" borderId="23" xfId="0" applyNumberFormat="1" applyFont="1" applyFill="1" applyBorder="1" applyAlignment="1">
      <alignment horizontal="center"/>
    </xf>
    <xf numFmtId="14" fontId="3" fillId="33" borderId="24" xfId="0" applyNumberFormat="1" applyFont="1" applyFill="1" applyBorder="1" applyAlignment="1">
      <alignment horizontal="center"/>
    </xf>
    <xf numFmtId="0" fontId="3" fillId="35" borderId="62" xfId="0" applyFont="1" applyFill="1" applyBorder="1" applyAlignment="1">
      <alignment horizontal="center" wrapText="1"/>
    </xf>
    <xf numFmtId="0" fontId="3" fillId="35" borderId="63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3" fillId="33" borderId="64" xfId="0" applyFont="1" applyFill="1" applyBorder="1" applyAlignment="1">
      <alignment/>
    </xf>
    <xf numFmtId="14" fontId="3" fillId="0" borderId="0" xfId="0" applyNumberFormat="1" applyFont="1" applyFill="1" applyBorder="1" applyAlignment="1">
      <alignment horizontal="center"/>
    </xf>
    <xf numFmtId="0" fontId="2" fillId="33" borderId="65" xfId="0" applyFont="1" applyFill="1" applyBorder="1" applyAlignment="1">
      <alignment wrapText="1"/>
    </xf>
    <xf numFmtId="0" fontId="2" fillId="33" borderId="66" xfId="0" applyFont="1" applyFill="1" applyBorder="1" applyAlignment="1">
      <alignment wrapText="1"/>
    </xf>
    <xf numFmtId="0" fontId="2" fillId="33" borderId="13" xfId="0" applyFont="1" applyFill="1" applyBorder="1" applyAlignment="1">
      <alignment wrapText="1"/>
    </xf>
    <xf numFmtId="0" fontId="3" fillId="33" borderId="65" xfId="0" applyFont="1" applyFill="1" applyBorder="1" applyAlignment="1">
      <alignment horizontal="left" wrapText="1" indent="1"/>
    </xf>
    <xf numFmtId="0" fontId="3" fillId="33" borderId="66" xfId="0" applyFont="1" applyFill="1" applyBorder="1" applyAlignment="1">
      <alignment horizontal="left" wrapText="1" indent="1"/>
    </xf>
    <xf numFmtId="0" fontId="28" fillId="33" borderId="0" xfId="0" applyFont="1" applyFill="1" applyBorder="1" applyAlignment="1">
      <alignment horizontal="center" wrapText="1"/>
    </xf>
    <xf numFmtId="0" fontId="27" fillId="0" borderId="0" xfId="0" applyFont="1" applyAlignment="1">
      <alignment/>
    </xf>
    <xf numFmtId="0" fontId="25" fillId="0" borderId="67" xfId="0" applyFont="1" applyBorder="1" applyAlignment="1">
      <alignment horizontal="center" wrapText="1"/>
    </xf>
    <xf numFmtId="0" fontId="25" fillId="0" borderId="44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13" fillId="0" borderId="59" xfId="61" applyFont="1" applyBorder="1" applyAlignment="1">
      <alignment horizontal="left" vertical="center" wrapText="1"/>
      <protection/>
    </xf>
    <xf numFmtId="0" fontId="13" fillId="0" borderId="68" xfId="45" applyFont="1" applyFill="1" applyBorder="1" applyAlignment="1" applyProtection="1">
      <alignment horizontal="center" vertical="center" wrapText="1"/>
      <protection/>
    </xf>
    <xf numFmtId="0" fontId="3" fillId="33" borderId="58" xfId="60" applyFont="1" applyFill="1" applyBorder="1" applyAlignment="1" applyProtection="1">
      <alignment horizontal="center" vertical="center" wrapText="1"/>
      <protection/>
    </xf>
    <xf numFmtId="0" fontId="3" fillId="33" borderId="39" xfId="60" applyFont="1" applyFill="1" applyBorder="1" applyAlignment="1" applyProtection="1">
      <alignment horizontal="center" vertical="center" wrapText="1"/>
      <protection/>
    </xf>
    <xf numFmtId="0" fontId="3" fillId="37" borderId="58" xfId="58" applyFont="1" applyFill="1" applyBorder="1" applyAlignment="1" applyProtection="1">
      <alignment horizontal="center" vertical="center" wrapText="1"/>
      <protection/>
    </xf>
    <xf numFmtId="0" fontId="3" fillId="37" borderId="39" xfId="58" applyFont="1" applyFill="1" applyBorder="1" applyAlignment="1" applyProtection="1">
      <alignment horizontal="center" vertical="center" wrapText="1"/>
      <protection/>
    </xf>
    <xf numFmtId="0" fontId="3" fillId="33" borderId="69" xfId="0" applyFont="1" applyFill="1" applyBorder="1" applyAlignment="1">
      <alignment horizontal="left" wrapText="1" indent="1"/>
    </xf>
    <xf numFmtId="0" fontId="3" fillId="33" borderId="70" xfId="0" applyFont="1" applyFill="1" applyBorder="1" applyAlignment="1">
      <alignment horizontal="left" wrapText="1" inden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Итог" xfId="51"/>
    <cellStyle name="Контрольная ячейка" xfId="52"/>
    <cellStyle name="Название" xfId="53"/>
    <cellStyle name="Нейтральный" xfId="54"/>
    <cellStyle name="Обычный 14" xfId="55"/>
    <cellStyle name="Обычный 2 3" xfId="56"/>
    <cellStyle name="Обычный_BALANCE.WARM.2007YEAR(FACT)" xfId="57"/>
    <cellStyle name="Обычный_JKH.OPEN.INFO.HVS(v3.5)_цены161210" xfId="58"/>
    <cellStyle name="Обычный_ЖКУ_проект3" xfId="59"/>
    <cellStyle name="Обычный_Мониторинг инвестиций" xfId="60"/>
    <cellStyle name="Обычный_Шаблон по источникам для Модуля Реестр (2)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N\&#1056;&#1072;&#1073;&#1086;&#1095;&#1080;&#1081;%20&#1089;&#1090;&#1086;&#1083;\JKH_OPEN_INFO_PRICE_HVS%202014%20&#1058;&#1077;&#1093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Питьевая вода"/>
      <sheetName val="Техническая вода"/>
      <sheetName val="Транспортировка"/>
      <sheetName val="Подвоз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2">
        <row r="19">
          <cell r="F19" t="str">
            <v>Открытое акционерное общество "Северский трубный завод", г.Полевской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lashmanovAV@stw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1"/>
  <sheetViews>
    <sheetView tabSelected="1" zoomScale="75" zoomScaleNormal="75" zoomScalePageLayoutView="0" workbookViewId="0" topLeftCell="A80">
      <selection activeCell="A84" sqref="A84:IV121"/>
    </sheetView>
  </sheetViews>
  <sheetFormatPr defaultColWidth="9.00390625" defaultRowHeight="12.75"/>
  <cols>
    <col min="1" max="1" width="9.75390625" style="0" customWidth="1"/>
    <col min="2" max="2" width="52.125" style="0" customWidth="1"/>
    <col min="3" max="3" width="42.375" style="0" customWidth="1"/>
    <col min="4" max="4" width="18.625" style="0" customWidth="1"/>
    <col min="5" max="6" width="17.875" style="0" customWidth="1"/>
    <col min="7" max="7" width="15.375" style="0" customWidth="1"/>
    <col min="8" max="8" width="16.00390625" style="0" customWidth="1"/>
    <col min="9" max="9" width="11.25390625" style="0" customWidth="1"/>
    <col min="10" max="10" width="11.875" style="0" customWidth="1"/>
    <col min="11" max="11" width="11.625" style="0" customWidth="1"/>
    <col min="12" max="12" width="12.00390625" style="0" customWidth="1"/>
    <col min="13" max="13" width="14.875" style="0" customWidth="1"/>
    <col min="14" max="14" width="17.75390625" style="0" customWidth="1"/>
    <col min="15" max="15" width="14.875" style="0" customWidth="1"/>
    <col min="19" max="19" width="19.25390625" style="0" customWidth="1"/>
    <col min="20" max="20" width="16.375" style="0" customWidth="1"/>
  </cols>
  <sheetData>
    <row r="1" spans="2:5" ht="15">
      <c r="B1" s="194" t="s">
        <v>64</v>
      </c>
      <c r="C1" s="194"/>
      <c r="D1" s="194"/>
      <c r="E1" s="194"/>
    </row>
    <row r="2" spans="2:5" ht="15">
      <c r="B2" s="194" t="s">
        <v>65</v>
      </c>
      <c r="C2" s="194"/>
      <c r="D2" s="194"/>
      <c r="E2" s="194"/>
    </row>
    <row r="3" ht="15.75">
      <c r="B3" s="67" t="s">
        <v>27</v>
      </c>
    </row>
    <row r="4" ht="18.75">
      <c r="B4" s="4" t="s">
        <v>11</v>
      </c>
    </row>
    <row r="5" spans="2:4" ht="16.5" customHeight="1">
      <c r="B5" s="6" t="s">
        <v>12</v>
      </c>
      <c r="C5" s="7" t="s">
        <v>181</v>
      </c>
      <c r="D5" s="5"/>
    </row>
    <row r="6" spans="2:4" ht="15.75">
      <c r="B6" s="6" t="s">
        <v>13</v>
      </c>
      <c r="C6" s="7" t="s">
        <v>14</v>
      </c>
      <c r="D6" s="5"/>
    </row>
    <row r="7" spans="2:4" ht="36" customHeight="1">
      <c r="B7" s="6" t="s">
        <v>15</v>
      </c>
      <c r="C7" s="7" t="s">
        <v>16</v>
      </c>
      <c r="D7" s="5"/>
    </row>
    <row r="8" spans="2:4" ht="39" customHeight="1">
      <c r="B8" s="6" t="s">
        <v>17</v>
      </c>
      <c r="C8" s="7" t="s">
        <v>24</v>
      </c>
      <c r="D8" s="5"/>
    </row>
    <row r="9" spans="2:4" ht="36.75" customHeight="1">
      <c r="B9" s="6" t="s">
        <v>18</v>
      </c>
      <c r="C9" s="7" t="s">
        <v>25</v>
      </c>
      <c r="D9" s="5"/>
    </row>
    <row r="10" spans="2:4" ht="36.75" customHeight="1">
      <c r="B10" s="6" t="s">
        <v>29</v>
      </c>
      <c r="C10" s="7" t="s">
        <v>28</v>
      </c>
      <c r="D10" s="5"/>
    </row>
    <row r="11" spans="2:3" ht="15.75">
      <c r="B11" s="6" t="s">
        <v>19</v>
      </c>
      <c r="C11" s="7" t="s">
        <v>26</v>
      </c>
    </row>
    <row r="12" spans="2:3" ht="15.75">
      <c r="B12" s="6" t="s">
        <v>30</v>
      </c>
      <c r="C12" s="110" t="s">
        <v>103</v>
      </c>
    </row>
    <row r="13" spans="2:3" ht="31.5">
      <c r="B13" s="6" t="s">
        <v>31</v>
      </c>
      <c r="C13" s="7" t="s">
        <v>32</v>
      </c>
    </row>
    <row r="14" spans="2:3" ht="15.75">
      <c r="B14" s="6" t="s">
        <v>33</v>
      </c>
      <c r="C14" s="7" t="s">
        <v>34</v>
      </c>
    </row>
    <row r="15" spans="2:3" ht="15.75">
      <c r="B15" s="6" t="s">
        <v>5</v>
      </c>
      <c r="C15" s="7" t="s">
        <v>106</v>
      </c>
    </row>
    <row r="16" spans="2:3" ht="15.75">
      <c r="B16" s="6" t="s">
        <v>98</v>
      </c>
      <c r="C16" s="7" t="s">
        <v>99</v>
      </c>
    </row>
    <row r="17" spans="2:3" ht="15.75">
      <c r="B17" s="6" t="s">
        <v>35</v>
      </c>
      <c r="C17" s="111">
        <v>6.53</v>
      </c>
    </row>
    <row r="18" spans="2:3" ht="15.75">
      <c r="B18" s="6" t="s">
        <v>8</v>
      </c>
      <c r="C18" s="111" t="s">
        <v>104</v>
      </c>
    </row>
    <row r="19" spans="2:3" ht="15.75">
      <c r="B19" s="6" t="s">
        <v>20</v>
      </c>
      <c r="C19" s="7">
        <v>6626002291</v>
      </c>
    </row>
    <row r="20" spans="2:3" ht="15.75">
      <c r="B20" s="6" t="s">
        <v>21</v>
      </c>
      <c r="C20" s="7">
        <v>997550001</v>
      </c>
    </row>
    <row r="21" spans="2:3" ht="15.75">
      <c r="B21" s="6" t="s">
        <v>22</v>
      </c>
      <c r="C21" s="7">
        <v>186625</v>
      </c>
    </row>
    <row r="22" spans="2:3" ht="30.75" customHeight="1">
      <c r="B22" s="6" t="s">
        <v>23</v>
      </c>
      <c r="C22" s="7" t="s">
        <v>176</v>
      </c>
    </row>
    <row r="23" spans="2:3" ht="19.5" customHeight="1">
      <c r="B23" s="6" t="s">
        <v>98</v>
      </c>
      <c r="C23" s="7" t="s">
        <v>119</v>
      </c>
    </row>
    <row r="24" spans="2:5" ht="15">
      <c r="B24" s="194"/>
      <c r="C24" s="194"/>
      <c r="D24" s="194"/>
      <c r="E24" s="194"/>
    </row>
    <row r="25" ht="15.75">
      <c r="B25" s="68" t="s">
        <v>105</v>
      </c>
    </row>
    <row r="26" spans="1:20" ht="15">
      <c r="A26" s="226" t="s">
        <v>182</v>
      </c>
      <c r="B26" s="226"/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</row>
    <row r="27" spans="1:20" ht="15">
      <c r="A27" s="227"/>
      <c r="B27" s="227"/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</row>
    <row r="28" spans="1:20" ht="15" customHeight="1">
      <c r="A28" s="114"/>
      <c r="B28" s="200" t="s">
        <v>107</v>
      </c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114"/>
      <c r="Q28" s="114"/>
      <c r="R28" s="114"/>
      <c r="S28" s="114"/>
      <c r="T28" s="114"/>
    </row>
    <row r="29" spans="1:20" ht="12.75">
      <c r="A29" s="198"/>
      <c r="B29" s="198"/>
      <c r="C29" s="198"/>
      <c r="D29" s="198"/>
      <c r="E29" s="183"/>
      <c r="F29" s="183"/>
      <c r="G29" s="183"/>
      <c r="H29" s="183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</row>
    <row r="30" spans="1:20" ht="12.75">
      <c r="A30" s="228"/>
      <c r="B30" s="197" t="s">
        <v>36</v>
      </c>
      <c r="C30" s="197"/>
      <c r="D30" s="197"/>
      <c r="E30" s="186" t="s">
        <v>37</v>
      </c>
      <c r="F30" s="186"/>
      <c r="G30" s="186"/>
      <c r="H30" s="186" t="s">
        <v>38</v>
      </c>
      <c r="I30" s="186"/>
      <c r="J30" s="186"/>
      <c r="K30" s="186" t="s">
        <v>39</v>
      </c>
      <c r="L30" s="186"/>
      <c r="M30" s="186"/>
      <c r="N30" s="230"/>
      <c r="O30" s="230"/>
      <c r="P30" s="230"/>
      <c r="Q30" s="230"/>
      <c r="R30" s="230"/>
      <c r="S30" s="190" t="s">
        <v>116</v>
      </c>
      <c r="T30" s="184" t="s">
        <v>117</v>
      </c>
    </row>
    <row r="31" spans="1:20" ht="12.75">
      <c r="A31" s="228"/>
      <c r="B31" s="195" t="s">
        <v>40</v>
      </c>
      <c r="C31" s="197" t="s">
        <v>41</v>
      </c>
      <c r="D31" s="197"/>
      <c r="E31" s="187" t="s">
        <v>40</v>
      </c>
      <c r="F31" s="186" t="s">
        <v>41</v>
      </c>
      <c r="G31" s="186"/>
      <c r="H31" s="187" t="s">
        <v>170</v>
      </c>
      <c r="I31" s="186" t="s">
        <v>41</v>
      </c>
      <c r="J31" s="186"/>
      <c r="K31" s="187" t="s">
        <v>171</v>
      </c>
      <c r="L31" s="186" t="s">
        <v>41</v>
      </c>
      <c r="M31" s="186"/>
      <c r="N31" s="230"/>
      <c r="O31" s="230"/>
      <c r="P31" s="230"/>
      <c r="Q31" s="230"/>
      <c r="R31" s="230"/>
      <c r="S31" s="190"/>
      <c r="T31" s="184"/>
    </row>
    <row r="32" spans="1:20" ht="102.75" thickBot="1">
      <c r="A32" s="229"/>
      <c r="B32" s="196"/>
      <c r="C32" s="87" t="s">
        <v>42</v>
      </c>
      <c r="D32" s="87" t="s">
        <v>43</v>
      </c>
      <c r="E32" s="188"/>
      <c r="F32" s="107" t="s">
        <v>42</v>
      </c>
      <c r="G32" s="107" t="s">
        <v>43</v>
      </c>
      <c r="H32" s="188"/>
      <c r="I32" s="107" t="s">
        <v>42</v>
      </c>
      <c r="J32" s="107" t="s">
        <v>43</v>
      </c>
      <c r="K32" s="188"/>
      <c r="L32" s="107" t="s">
        <v>42</v>
      </c>
      <c r="M32" s="107" t="s">
        <v>43</v>
      </c>
      <c r="N32" s="108" t="s">
        <v>44</v>
      </c>
      <c r="O32" s="108" t="s">
        <v>45</v>
      </c>
      <c r="P32" s="109" t="s">
        <v>46</v>
      </c>
      <c r="Q32" s="109" t="s">
        <v>47</v>
      </c>
      <c r="R32" s="231"/>
      <c r="S32" s="191"/>
      <c r="T32" s="185"/>
    </row>
    <row r="33" spans="1:20" ht="1.5" customHeight="1" thickTop="1">
      <c r="A33" s="88" t="s">
        <v>48</v>
      </c>
      <c r="B33" s="88" t="s">
        <v>49</v>
      </c>
      <c r="C33" s="88" t="s">
        <v>50</v>
      </c>
      <c r="D33" s="88" t="s">
        <v>51</v>
      </c>
      <c r="E33" s="88" t="s">
        <v>52</v>
      </c>
      <c r="F33" s="88" t="s">
        <v>92</v>
      </c>
      <c r="G33" s="88" t="s">
        <v>93</v>
      </c>
      <c r="H33" s="88" t="s">
        <v>53</v>
      </c>
      <c r="I33" s="88" t="s">
        <v>94</v>
      </c>
      <c r="J33" s="88" t="s">
        <v>95</v>
      </c>
      <c r="K33" s="88" t="s">
        <v>54</v>
      </c>
      <c r="L33" s="88" t="s">
        <v>96</v>
      </c>
      <c r="M33" s="88" t="s">
        <v>97</v>
      </c>
      <c r="N33" s="88" t="s">
        <v>55</v>
      </c>
      <c r="O33" s="88" t="s">
        <v>56</v>
      </c>
      <c r="P33" s="88" t="s">
        <v>57</v>
      </c>
      <c r="Q33" s="88" t="s">
        <v>58</v>
      </c>
      <c r="R33" s="88" t="s">
        <v>59</v>
      </c>
      <c r="S33" s="88" t="s">
        <v>60</v>
      </c>
      <c r="T33" s="88" t="s">
        <v>61</v>
      </c>
    </row>
    <row r="34" spans="1:20" ht="15">
      <c r="A34" s="8">
        <v>1</v>
      </c>
      <c r="B34" s="89"/>
      <c r="C34" s="89"/>
      <c r="D34" s="89"/>
      <c r="E34" s="89"/>
      <c r="F34" s="89"/>
      <c r="G34" s="89"/>
      <c r="H34" s="148">
        <v>6.1</v>
      </c>
      <c r="I34" s="89"/>
      <c r="J34" s="89"/>
      <c r="K34" s="91">
        <v>5.17</v>
      </c>
      <c r="L34" s="92"/>
      <c r="M34" s="92"/>
      <c r="N34" s="93" t="s">
        <v>172</v>
      </c>
      <c r="O34" s="93" t="s">
        <v>173</v>
      </c>
      <c r="P34" s="199" t="s">
        <v>183</v>
      </c>
      <c r="Q34" s="189" t="s">
        <v>184</v>
      </c>
      <c r="R34" s="189" t="s">
        <v>62</v>
      </c>
      <c r="S34" s="189" t="s">
        <v>118</v>
      </c>
      <c r="T34" s="182" t="s">
        <v>185</v>
      </c>
    </row>
    <row r="35" spans="1:20" ht="15">
      <c r="A35" s="8">
        <v>2</v>
      </c>
      <c r="B35" s="89"/>
      <c r="C35" s="89"/>
      <c r="D35" s="89"/>
      <c r="E35" s="89"/>
      <c r="F35" s="89"/>
      <c r="G35" s="89"/>
      <c r="H35" s="148">
        <v>6.95</v>
      </c>
      <c r="I35" s="89"/>
      <c r="J35" s="89"/>
      <c r="K35" s="91">
        <v>5.89</v>
      </c>
      <c r="L35" s="92"/>
      <c r="M35" s="92"/>
      <c r="N35" s="93" t="s">
        <v>174</v>
      </c>
      <c r="O35" s="93" t="s">
        <v>175</v>
      </c>
      <c r="P35" s="199"/>
      <c r="Q35" s="189"/>
      <c r="R35" s="189"/>
      <c r="S35" s="189"/>
      <c r="T35" s="182"/>
    </row>
    <row r="36" ht="15" customHeight="1">
      <c r="B36" s="68"/>
    </row>
    <row r="37" spans="13:23" ht="18"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3"/>
    </row>
    <row r="38" spans="2:5" ht="15" customHeight="1">
      <c r="B38" s="194" t="s">
        <v>101</v>
      </c>
      <c r="C38" s="194"/>
      <c r="D38" s="194"/>
      <c r="E38" s="194"/>
    </row>
    <row r="39" spans="2:5" ht="15">
      <c r="B39" s="194"/>
      <c r="C39" s="194"/>
      <c r="D39" s="194"/>
      <c r="E39" s="194"/>
    </row>
    <row r="40" spans="2:5" ht="15.75" thickBot="1">
      <c r="B40" s="66"/>
      <c r="C40" s="66"/>
      <c r="D40" s="66"/>
      <c r="E40" s="66"/>
    </row>
    <row r="41" spans="1:11" ht="18.75" thickBot="1">
      <c r="A41" s="69" t="s">
        <v>1</v>
      </c>
      <c r="B41" s="70" t="s">
        <v>2</v>
      </c>
      <c r="C41" s="70" t="s">
        <v>4</v>
      </c>
      <c r="E41" s="221" t="s">
        <v>160</v>
      </c>
      <c r="F41" s="222"/>
      <c r="G41" s="222"/>
      <c r="H41" s="222"/>
      <c r="I41" s="222"/>
      <c r="J41" s="222"/>
      <c r="K41" s="222"/>
    </row>
    <row r="42" spans="1:3" ht="13.5" thickBot="1">
      <c r="A42" s="71">
        <v>1</v>
      </c>
      <c r="B42" s="71">
        <v>2</v>
      </c>
      <c r="C42" s="71">
        <v>3</v>
      </c>
    </row>
    <row r="43" spans="1:11" ht="93.75" customHeight="1" thickBot="1">
      <c r="A43" s="72">
        <v>1</v>
      </c>
      <c r="B43" s="73" t="s">
        <v>168</v>
      </c>
      <c r="C43" s="84" t="s">
        <v>100</v>
      </c>
      <c r="E43" s="140" t="s">
        <v>1</v>
      </c>
      <c r="F43" s="141" t="s">
        <v>161</v>
      </c>
      <c r="G43" s="142" t="s">
        <v>162</v>
      </c>
      <c r="H43" s="142" t="s">
        <v>163</v>
      </c>
      <c r="I43" s="142" t="s">
        <v>164</v>
      </c>
      <c r="J43" s="223" t="s">
        <v>165</v>
      </c>
      <c r="K43" s="224"/>
    </row>
    <row r="44" spans="1:11" ht="53.25" customHeight="1" thickBot="1">
      <c r="A44" s="74">
        <v>2</v>
      </c>
      <c r="B44" s="75" t="s">
        <v>87</v>
      </c>
      <c r="C44" s="85" t="s">
        <v>100</v>
      </c>
      <c r="E44" s="144"/>
      <c r="F44" s="145"/>
      <c r="G44" s="145"/>
      <c r="H44" s="145"/>
      <c r="I44" s="145"/>
      <c r="J44" s="143" t="s">
        <v>166</v>
      </c>
      <c r="K44" s="146" t="s">
        <v>167</v>
      </c>
    </row>
    <row r="45" spans="1:11" ht="24" thickBot="1">
      <c r="A45" s="76" t="s">
        <v>89</v>
      </c>
      <c r="B45" s="77" t="s">
        <v>88</v>
      </c>
      <c r="C45" s="85" t="s">
        <v>100</v>
      </c>
      <c r="E45" s="144">
        <v>1</v>
      </c>
      <c r="F45" s="144">
        <v>2016</v>
      </c>
      <c r="G45" s="144">
        <v>20696.3</v>
      </c>
      <c r="H45" s="144">
        <v>1</v>
      </c>
      <c r="I45" s="144" t="s">
        <v>127</v>
      </c>
      <c r="J45" s="147">
        <v>0.7</v>
      </c>
      <c r="K45" s="147">
        <v>0.4181</v>
      </c>
    </row>
    <row r="46" spans="1:11" ht="24" thickBot="1">
      <c r="A46" s="78" t="s">
        <v>90</v>
      </c>
      <c r="B46" s="79" t="s">
        <v>169</v>
      </c>
      <c r="C46" s="85" t="s">
        <v>100</v>
      </c>
      <c r="E46" s="154">
        <v>2</v>
      </c>
      <c r="F46" s="154">
        <v>2017</v>
      </c>
      <c r="G46" s="154">
        <v>1394.4</v>
      </c>
      <c r="H46" s="154">
        <v>1</v>
      </c>
      <c r="I46" s="154" t="s">
        <v>127</v>
      </c>
      <c r="J46" s="154">
        <v>0.7</v>
      </c>
      <c r="K46" s="154">
        <v>0.4181</v>
      </c>
    </row>
    <row r="47" spans="1:11" ht="24" thickBot="1">
      <c r="A47" s="80" t="s">
        <v>91</v>
      </c>
      <c r="B47" s="81" t="s">
        <v>109</v>
      </c>
      <c r="C47" s="90" t="s">
        <v>100</v>
      </c>
      <c r="E47" s="155">
        <v>3</v>
      </c>
      <c r="F47" s="155">
        <v>2018</v>
      </c>
      <c r="G47" s="155">
        <v>1420.6</v>
      </c>
      <c r="H47" s="155">
        <v>1</v>
      </c>
      <c r="I47" s="155" t="s">
        <v>127</v>
      </c>
      <c r="J47" s="155">
        <v>0.7</v>
      </c>
      <c r="K47" s="155">
        <v>0.4181</v>
      </c>
    </row>
    <row r="48" spans="1:11" ht="12.75">
      <c r="A48" s="82"/>
      <c r="B48" s="83"/>
      <c r="C48" s="26"/>
      <c r="E48" s="5"/>
      <c r="F48" s="5"/>
      <c r="G48" s="5"/>
      <c r="H48" s="5"/>
      <c r="I48" s="5"/>
      <c r="J48" s="5"/>
      <c r="K48" s="5"/>
    </row>
    <row r="49" spans="2:11" ht="15.75">
      <c r="B49" s="67" t="s">
        <v>63</v>
      </c>
      <c r="E49" s="5"/>
      <c r="F49" s="5"/>
      <c r="G49" s="5"/>
      <c r="H49" s="5"/>
      <c r="I49" s="5"/>
      <c r="J49" s="5"/>
      <c r="K49" s="5"/>
    </row>
    <row r="50" spans="1:4" ht="31.5" customHeight="1">
      <c r="A50" s="194" t="s">
        <v>0</v>
      </c>
      <c r="B50" s="194"/>
      <c r="C50" s="194"/>
      <c r="D50" s="194"/>
    </row>
    <row r="51" spans="1:4" ht="19.5" customHeight="1">
      <c r="A51" s="194" t="s">
        <v>108</v>
      </c>
      <c r="B51" s="194"/>
      <c r="C51" s="194"/>
      <c r="D51" s="194"/>
    </row>
    <row r="52" spans="1:4" ht="19.5" customHeight="1">
      <c r="A52" s="202" t="s">
        <v>110</v>
      </c>
      <c r="B52" s="202"/>
      <c r="C52" s="202"/>
      <c r="D52" s="202"/>
    </row>
    <row r="53" spans="1:4" ht="19.5" customHeight="1">
      <c r="A53" s="2"/>
      <c r="B53" s="2"/>
      <c r="C53" s="2"/>
      <c r="D53" s="2"/>
    </row>
    <row r="54" spans="1:6" ht="19.5" customHeight="1" thickBot="1">
      <c r="A54" s="3"/>
      <c r="B54" s="3"/>
      <c r="C54" s="3"/>
      <c r="D54" s="153" t="s">
        <v>179</v>
      </c>
      <c r="E54" s="147" t="s">
        <v>180</v>
      </c>
      <c r="F54" s="147" t="s">
        <v>178</v>
      </c>
    </row>
    <row r="55" spans="1:6" ht="19.5" customHeight="1" thickBot="1">
      <c r="A55" s="94" t="s">
        <v>1</v>
      </c>
      <c r="B55" s="94" t="s">
        <v>2</v>
      </c>
      <c r="C55" s="117" t="s">
        <v>3</v>
      </c>
      <c r="D55" s="118" t="s">
        <v>4</v>
      </c>
      <c r="E55" s="119" t="s">
        <v>4</v>
      </c>
      <c r="F55" s="120" t="s">
        <v>4</v>
      </c>
    </row>
    <row r="56" spans="1:6" ht="19.5" customHeight="1" thickBot="1">
      <c r="A56" s="95">
        <v>1</v>
      </c>
      <c r="B56" s="95">
        <v>2</v>
      </c>
      <c r="C56" s="95">
        <v>3</v>
      </c>
      <c r="D56" s="116">
        <v>4</v>
      </c>
      <c r="E56" s="116">
        <v>5</v>
      </c>
      <c r="F56" s="116">
        <v>6</v>
      </c>
    </row>
    <row r="57" spans="1:6" ht="34.5" customHeight="1" thickBot="1">
      <c r="A57" s="96"/>
      <c r="B57" s="97" t="s">
        <v>5</v>
      </c>
      <c r="C57" s="115" t="s">
        <v>6</v>
      </c>
      <c r="D57" s="156" t="s">
        <v>102</v>
      </c>
      <c r="E57" s="157" t="s">
        <v>102</v>
      </c>
      <c r="F57" s="171" t="s">
        <v>102</v>
      </c>
    </row>
    <row r="58" spans="1:6" ht="19.5" customHeight="1" thickBot="1">
      <c r="A58" s="96">
        <v>1</v>
      </c>
      <c r="B58" s="97" t="s">
        <v>111</v>
      </c>
      <c r="C58" s="98" t="s">
        <v>7</v>
      </c>
      <c r="D58" s="158">
        <f>D60+D62+D66+D69+D70</f>
        <v>43379.3</v>
      </c>
      <c r="E58" s="158">
        <f>E60+E62+E66+E69+E70</f>
        <v>4457.879999999999</v>
      </c>
      <c r="F58" s="181">
        <f>F60+F62+F66+F69+F70+F74</f>
        <v>5988.652</v>
      </c>
    </row>
    <row r="59" spans="1:6" ht="36.75" customHeight="1" thickBot="1">
      <c r="A59" s="96" t="s">
        <v>78</v>
      </c>
      <c r="B59" s="97" t="s">
        <v>112</v>
      </c>
      <c r="C59" s="98" t="s">
        <v>7</v>
      </c>
      <c r="D59" s="158">
        <v>41722.3</v>
      </c>
      <c r="E59" s="159">
        <v>3676.45</v>
      </c>
      <c r="F59" s="181">
        <v>3469.572</v>
      </c>
    </row>
    <row r="60" spans="1:6" ht="36.75" customHeight="1" thickBot="1">
      <c r="A60" s="99" t="s">
        <v>113</v>
      </c>
      <c r="B60" s="100" t="s">
        <v>114</v>
      </c>
      <c r="C60" s="98" t="s">
        <v>7</v>
      </c>
      <c r="D60" s="160">
        <v>20150.4</v>
      </c>
      <c r="E60" s="161">
        <v>1302.61</v>
      </c>
      <c r="F60" s="181">
        <v>1197.174</v>
      </c>
    </row>
    <row r="61" spans="1:6" ht="19.5" customHeight="1" thickBot="1">
      <c r="A61" s="101" t="s">
        <v>115</v>
      </c>
      <c r="B61" s="102" t="s">
        <v>120</v>
      </c>
      <c r="C61" s="98" t="s">
        <v>7</v>
      </c>
      <c r="D61" s="160">
        <v>19249.2</v>
      </c>
      <c r="E61" s="161">
        <v>1274.66</v>
      </c>
      <c r="F61" s="181">
        <v>1168.116</v>
      </c>
    </row>
    <row r="62" spans="1:6" ht="19.5" customHeight="1" thickBot="1">
      <c r="A62" s="101" t="s">
        <v>121</v>
      </c>
      <c r="B62" s="102" t="s">
        <v>122</v>
      </c>
      <c r="C62" s="98" t="s">
        <v>7</v>
      </c>
      <c r="D62" s="160">
        <v>20696.3</v>
      </c>
      <c r="E62" s="161">
        <v>1394.4</v>
      </c>
      <c r="F62" s="181">
        <v>1420.598</v>
      </c>
    </row>
    <row r="63" spans="1:6" ht="19.5" customHeight="1" thickBot="1">
      <c r="A63" s="101" t="s">
        <v>123</v>
      </c>
      <c r="B63" s="102" t="s">
        <v>124</v>
      </c>
      <c r="C63" s="98" t="s">
        <v>7</v>
      </c>
      <c r="D63" s="160">
        <v>1</v>
      </c>
      <c r="E63" s="161">
        <v>1</v>
      </c>
      <c r="F63" s="173">
        <v>1</v>
      </c>
    </row>
    <row r="64" spans="1:6" ht="51" customHeight="1" thickBot="1">
      <c r="A64" s="99" t="s">
        <v>125</v>
      </c>
      <c r="B64" s="100" t="s">
        <v>126</v>
      </c>
      <c r="C64" s="103" t="s">
        <v>7</v>
      </c>
      <c r="D64" s="159" t="s">
        <v>127</v>
      </c>
      <c r="E64" s="162"/>
      <c r="F64" s="180">
        <v>1.037</v>
      </c>
    </row>
    <row r="65" spans="1:6" ht="38.25" customHeight="1" thickBot="1">
      <c r="A65" s="99" t="s">
        <v>128</v>
      </c>
      <c r="B65" s="100" t="s">
        <v>129</v>
      </c>
      <c r="C65" s="103" t="s">
        <v>7</v>
      </c>
      <c r="D65" s="160">
        <v>0</v>
      </c>
      <c r="E65" s="161">
        <v>0</v>
      </c>
      <c r="F65" s="173">
        <v>0</v>
      </c>
    </row>
    <row r="66" spans="1:6" ht="45.75" customHeight="1" thickBot="1">
      <c r="A66" s="99" t="s">
        <v>130</v>
      </c>
      <c r="B66" s="100" t="s">
        <v>131</v>
      </c>
      <c r="C66" s="103" t="s">
        <v>7</v>
      </c>
      <c r="D66" s="158">
        <v>875.5</v>
      </c>
      <c r="E66" s="159">
        <v>979.49</v>
      </c>
      <c r="F66" s="172">
        <v>851.8</v>
      </c>
    </row>
    <row r="67" spans="1:6" ht="31.5" customHeight="1" thickBot="1">
      <c r="A67" s="99" t="s">
        <v>132</v>
      </c>
      <c r="B67" s="100" t="s">
        <v>133</v>
      </c>
      <c r="C67" s="103" t="s">
        <v>7</v>
      </c>
      <c r="D67" s="160">
        <v>0</v>
      </c>
      <c r="E67" s="161">
        <v>0</v>
      </c>
      <c r="F67" s="173">
        <v>0</v>
      </c>
    </row>
    <row r="68" spans="1:6" ht="37.5" customHeight="1" thickBot="1">
      <c r="A68" s="99" t="s">
        <v>134</v>
      </c>
      <c r="B68" s="100" t="s">
        <v>135</v>
      </c>
      <c r="C68" s="103" t="s">
        <v>7</v>
      </c>
      <c r="D68" s="160"/>
      <c r="E68" s="161"/>
      <c r="F68" s="179"/>
    </row>
    <row r="69" spans="1:6" ht="19.5" customHeight="1" thickBot="1">
      <c r="A69" s="99" t="s">
        <v>136</v>
      </c>
      <c r="B69" s="105" t="s">
        <v>137</v>
      </c>
      <c r="C69" s="103" t="s">
        <v>7</v>
      </c>
      <c r="D69" s="158">
        <v>1104.8</v>
      </c>
      <c r="E69" s="159">
        <v>535.23</v>
      </c>
      <c r="F69" s="172">
        <v>486.29</v>
      </c>
    </row>
    <row r="70" spans="1:6" ht="19.5" customHeight="1" thickBot="1">
      <c r="A70" s="101" t="s">
        <v>138</v>
      </c>
      <c r="B70" s="102" t="s">
        <v>139</v>
      </c>
      <c r="C70" s="103" t="s">
        <v>7</v>
      </c>
      <c r="D70" s="160">
        <v>552.3</v>
      </c>
      <c r="E70" s="161">
        <v>246.15</v>
      </c>
      <c r="F70" s="173">
        <v>426.4</v>
      </c>
    </row>
    <row r="71" spans="1:6" ht="19.5" customHeight="1" thickBot="1">
      <c r="A71" s="101" t="s">
        <v>140</v>
      </c>
      <c r="B71" s="102" t="s">
        <v>141</v>
      </c>
      <c r="C71" s="103" t="s">
        <v>7</v>
      </c>
      <c r="D71" s="160">
        <v>0</v>
      </c>
      <c r="E71" s="161">
        <v>0</v>
      </c>
      <c r="F71" s="173">
        <v>0</v>
      </c>
    </row>
    <row r="72" spans="1:6" ht="19.5" customHeight="1" thickBot="1">
      <c r="A72" s="99" t="s">
        <v>142</v>
      </c>
      <c r="B72" s="100" t="s">
        <v>143</v>
      </c>
      <c r="C72" s="103" t="s">
        <v>7</v>
      </c>
      <c r="D72" s="160">
        <v>552.3</v>
      </c>
      <c r="E72" s="161">
        <v>246.15</v>
      </c>
      <c r="F72" s="173">
        <v>426.4</v>
      </c>
    </row>
    <row r="73" spans="1:6" ht="19.5" customHeight="1" thickBot="1">
      <c r="A73" s="101" t="s">
        <v>144</v>
      </c>
      <c r="B73" s="102" t="s">
        <v>145</v>
      </c>
      <c r="C73" s="103" t="s">
        <v>7</v>
      </c>
      <c r="D73" s="160">
        <v>0</v>
      </c>
      <c r="E73" s="161">
        <v>0</v>
      </c>
      <c r="F73" s="173">
        <v>0</v>
      </c>
    </row>
    <row r="74" spans="1:6" ht="19.5" customHeight="1" thickBot="1">
      <c r="A74" s="101" t="s">
        <v>146</v>
      </c>
      <c r="B74" s="102" t="s">
        <v>147</v>
      </c>
      <c r="C74" s="103" t="s">
        <v>7</v>
      </c>
      <c r="D74" s="160">
        <v>0</v>
      </c>
      <c r="E74" s="161">
        <v>0</v>
      </c>
      <c r="F74" s="173">
        <v>1606.39</v>
      </c>
    </row>
    <row r="75" spans="1:6" ht="55.5" customHeight="1" thickBot="1">
      <c r="A75" s="99" t="s">
        <v>84</v>
      </c>
      <c r="B75" s="100" t="s">
        <v>148</v>
      </c>
      <c r="C75" s="103" t="s">
        <v>7</v>
      </c>
      <c r="D75" s="163"/>
      <c r="E75" s="159"/>
      <c r="F75" s="174"/>
    </row>
    <row r="76" spans="1:6" ht="31.5" customHeight="1" thickBot="1">
      <c r="A76" s="101" t="s">
        <v>149</v>
      </c>
      <c r="B76" s="102" t="s">
        <v>150</v>
      </c>
      <c r="C76" s="103" t="s">
        <v>7</v>
      </c>
      <c r="D76" s="164"/>
      <c r="E76" s="161"/>
      <c r="F76" s="175"/>
    </row>
    <row r="77" spans="1:6" ht="32.25" customHeight="1" thickBot="1">
      <c r="A77" s="101" t="s">
        <v>151</v>
      </c>
      <c r="B77" s="102" t="s">
        <v>152</v>
      </c>
      <c r="C77" s="103" t="s">
        <v>7</v>
      </c>
      <c r="D77" s="158"/>
      <c r="E77" s="159"/>
      <c r="F77" s="172"/>
    </row>
    <row r="78" spans="1:6" ht="54.75" customHeight="1" thickBot="1">
      <c r="A78" s="99" t="s">
        <v>153</v>
      </c>
      <c r="B78" s="100" t="s">
        <v>154</v>
      </c>
      <c r="C78" s="103" t="s">
        <v>7</v>
      </c>
      <c r="D78" s="160">
        <v>0</v>
      </c>
      <c r="E78" s="161">
        <v>0</v>
      </c>
      <c r="F78" s="173">
        <v>0</v>
      </c>
    </row>
    <row r="79" spans="1:6" ht="64.5" customHeight="1">
      <c r="A79" s="121" t="s">
        <v>155</v>
      </c>
      <c r="B79" s="122" t="s">
        <v>156</v>
      </c>
      <c r="C79" s="106" t="s">
        <v>7</v>
      </c>
      <c r="D79" s="165">
        <v>0</v>
      </c>
      <c r="E79" s="166">
        <v>0</v>
      </c>
      <c r="F79" s="176">
        <v>0</v>
      </c>
    </row>
    <row r="80" spans="1:6" ht="57.75" customHeight="1">
      <c r="A80" s="123" t="s">
        <v>89</v>
      </c>
      <c r="B80" s="124" t="s">
        <v>157</v>
      </c>
      <c r="C80" s="125" t="s">
        <v>7</v>
      </c>
      <c r="D80" s="167">
        <f>D58</f>
        <v>43379.3</v>
      </c>
      <c r="E80" s="168">
        <f>E58</f>
        <v>4457.879999999999</v>
      </c>
      <c r="F80" s="177">
        <f>F58</f>
        <v>5988.652</v>
      </c>
    </row>
    <row r="81" spans="1:6" ht="54" customHeight="1">
      <c r="A81" s="126" t="s">
        <v>90</v>
      </c>
      <c r="B81" s="127" t="s">
        <v>158</v>
      </c>
      <c r="C81" s="128" t="s">
        <v>159</v>
      </c>
      <c r="D81" s="169">
        <v>16630.52</v>
      </c>
      <c r="E81" s="170">
        <v>1082.64</v>
      </c>
      <c r="F81" s="178">
        <v>1082.64</v>
      </c>
    </row>
    <row r="82" spans="1:5" ht="31.5" customHeight="1">
      <c r="A82" s="104" t="s">
        <v>9</v>
      </c>
      <c r="B82" s="193" t="s">
        <v>10</v>
      </c>
      <c r="C82" s="193"/>
      <c r="D82" s="193"/>
      <c r="E82" s="55"/>
    </row>
    <row r="83" ht="19.5" customHeight="1">
      <c r="A83" s="1"/>
    </row>
    <row r="84" spans="2:14" ht="29.25" customHeight="1" hidden="1">
      <c r="B84" s="183" t="s">
        <v>177</v>
      </c>
      <c r="C84" s="183"/>
      <c r="D84" s="183"/>
      <c r="E84" s="183"/>
      <c r="F84" s="183"/>
      <c r="G84" s="183"/>
      <c r="H84" s="183"/>
      <c r="I84" s="183"/>
      <c r="J84" s="183"/>
      <c r="K84" s="10"/>
      <c r="L84" s="11"/>
      <c r="M84" s="213"/>
      <c r="N84" s="213"/>
    </row>
    <row r="85" spans="2:14" ht="12.75" hidden="1">
      <c r="B85" s="192"/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1"/>
    </row>
    <row r="86" spans="2:14" ht="92.25" hidden="1" thickBot="1">
      <c r="B86" s="129" t="s">
        <v>1</v>
      </c>
      <c r="C86" s="130" t="s">
        <v>66</v>
      </c>
      <c r="D86" s="130" t="s">
        <v>67</v>
      </c>
      <c r="E86" s="130" t="s">
        <v>68</v>
      </c>
      <c r="F86" s="130" t="s">
        <v>69</v>
      </c>
      <c r="G86" s="130" t="s">
        <v>70</v>
      </c>
      <c r="H86" s="130" t="s">
        <v>71</v>
      </c>
      <c r="I86" s="130" t="s">
        <v>72</v>
      </c>
      <c r="J86" s="131" t="s">
        <v>73</v>
      </c>
      <c r="K86" s="12"/>
      <c r="L86" s="11"/>
      <c r="M86" s="213"/>
      <c r="N86" s="213"/>
    </row>
    <row r="87" spans="2:14" ht="15.75" hidden="1" thickBot="1">
      <c r="B87" s="132">
        <v>1</v>
      </c>
      <c r="C87" s="133">
        <v>2</v>
      </c>
      <c r="D87" s="133">
        <v>3</v>
      </c>
      <c r="E87" s="133">
        <v>4</v>
      </c>
      <c r="F87" s="133">
        <v>5</v>
      </c>
      <c r="G87" s="133">
        <v>6</v>
      </c>
      <c r="H87" s="133">
        <v>7</v>
      </c>
      <c r="I87" s="133">
        <v>8</v>
      </c>
      <c r="J87" s="134">
        <v>9</v>
      </c>
      <c r="K87" s="12"/>
      <c r="L87" s="11"/>
      <c r="M87" s="213"/>
      <c r="N87" s="213"/>
    </row>
    <row r="88" spans="2:14" ht="15.75" hidden="1" thickBot="1">
      <c r="B88" s="135">
        <v>1</v>
      </c>
      <c r="C88" s="216" t="s">
        <v>74</v>
      </c>
      <c r="D88" s="217"/>
      <c r="E88" s="217"/>
      <c r="F88" s="217"/>
      <c r="G88" s="217"/>
      <c r="H88" s="218"/>
      <c r="I88" s="13">
        <f>I90+I110</f>
        <v>0</v>
      </c>
      <c r="J88" s="136">
        <v>100</v>
      </c>
      <c r="K88" s="12"/>
      <c r="L88" s="11"/>
      <c r="M88" s="213"/>
      <c r="N88" s="213"/>
    </row>
    <row r="89" spans="2:14" ht="15" hidden="1">
      <c r="B89" s="137" t="s">
        <v>78</v>
      </c>
      <c r="C89" s="232" t="s">
        <v>75</v>
      </c>
      <c r="D89" s="233"/>
      <c r="E89" s="233"/>
      <c r="F89" s="233"/>
      <c r="G89" s="233"/>
      <c r="H89" s="233"/>
      <c r="I89" s="138"/>
      <c r="J89" s="139"/>
      <c r="K89" s="12"/>
      <c r="L89" s="11"/>
      <c r="M89" s="213"/>
      <c r="N89" s="213"/>
    </row>
    <row r="90" spans="2:14" ht="15.75" customHeight="1" hidden="1" thickBot="1">
      <c r="B90" s="209" t="s">
        <v>79</v>
      </c>
      <c r="C90" s="50"/>
      <c r="D90" s="17" t="s">
        <v>76</v>
      </c>
      <c r="E90" s="18"/>
      <c r="F90" s="17"/>
      <c r="G90" s="19"/>
      <c r="H90" s="20"/>
      <c r="I90" s="150">
        <f>I91</f>
        <v>0</v>
      </c>
      <c r="J90" s="54"/>
      <c r="K90" s="23"/>
      <c r="L90" s="11"/>
      <c r="M90" s="213"/>
      <c r="N90" s="213"/>
    </row>
    <row r="91" spans="2:22" ht="30" customHeight="1" hidden="1">
      <c r="B91" s="209"/>
      <c r="C91" s="50"/>
      <c r="D91" s="211"/>
      <c r="E91" s="203"/>
      <c r="F91" s="205"/>
      <c r="G91" s="25"/>
      <c r="H91" s="25"/>
      <c r="I91" s="149"/>
      <c r="J91" s="151" t="e">
        <f>I91*J88/I88</f>
        <v>#DIV/0!</v>
      </c>
      <c r="K91" s="23"/>
      <c r="L91" s="11"/>
      <c r="M91" s="215"/>
      <c r="N91" s="26"/>
      <c r="O91" s="56"/>
      <c r="P91" s="57"/>
      <c r="Q91" s="56"/>
      <c r="R91" s="58"/>
      <c r="S91" s="58"/>
      <c r="T91" s="59"/>
      <c r="U91" s="59"/>
      <c r="V91" s="55"/>
    </row>
    <row r="92" spans="2:22" ht="30" customHeight="1" hidden="1">
      <c r="B92" s="209"/>
      <c r="C92" s="50"/>
      <c r="D92" s="212"/>
      <c r="E92" s="204"/>
      <c r="F92" s="206"/>
      <c r="G92" s="30"/>
      <c r="H92" s="30"/>
      <c r="I92" s="30"/>
      <c r="J92" s="31"/>
      <c r="K92" s="32"/>
      <c r="L92" s="11"/>
      <c r="M92" s="215"/>
      <c r="N92" s="26"/>
      <c r="O92" s="225"/>
      <c r="P92" s="225"/>
      <c r="Q92" s="225"/>
      <c r="R92" s="26"/>
      <c r="S92" s="26"/>
      <c r="T92" s="60"/>
      <c r="U92" s="61"/>
      <c r="V92" s="55"/>
    </row>
    <row r="93" spans="2:22" ht="13.5" hidden="1" thickBot="1">
      <c r="B93" s="210"/>
      <c r="C93" s="51"/>
      <c r="D93" s="29"/>
      <c r="E93" s="33"/>
      <c r="F93" s="206"/>
      <c r="G93" s="30"/>
      <c r="H93" s="30"/>
      <c r="I93" s="30"/>
      <c r="J93" s="31"/>
      <c r="K93" s="23"/>
      <c r="L93" s="11"/>
      <c r="M93" s="215"/>
      <c r="N93" s="26"/>
      <c r="O93" s="225"/>
      <c r="P93" s="225"/>
      <c r="Q93" s="225"/>
      <c r="R93" s="62"/>
      <c r="S93" s="62"/>
      <c r="T93" s="62"/>
      <c r="U93" s="62"/>
      <c r="V93" s="55"/>
    </row>
    <row r="94" spans="2:22" ht="13.5" hidden="1" thickBot="1">
      <c r="B94" s="34"/>
      <c r="C94" s="35"/>
      <c r="D94" s="36"/>
      <c r="E94" s="36"/>
      <c r="F94" s="207"/>
      <c r="G94" s="37"/>
      <c r="H94" s="37"/>
      <c r="I94" s="38"/>
      <c r="J94" s="39"/>
      <c r="K94" s="32"/>
      <c r="L94" s="11"/>
      <c r="M94" s="215"/>
      <c r="N94" s="26"/>
      <c r="O94" s="63"/>
      <c r="P94" s="64"/>
      <c r="Q94" s="225"/>
      <c r="R94" s="62"/>
      <c r="S94" s="62"/>
      <c r="T94" s="62"/>
      <c r="U94" s="62"/>
      <c r="V94" s="55"/>
    </row>
    <row r="95" spans="2:22" ht="13.5" hidden="1" thickBot="1">
      <c r="B95" s="208" t="s">
        <v>81</v>
      </c>
      <c r="C95" s="52"/>
      <c r="D95" s="17"/>
      <c r="E95" s="18"/>
      <c r="F95" s="17"/>
      <c r="G95" s="19"/>
      <c r="H95" s="20"/>
      <c r="I95" s="53"/>
      <c r="J95" s="54"/>
      <c r="K95" s="32"/>
      <c r="L95" s="11"/>
      <c r="M95" s="60"/>
      <c r="N95" s="63"/>
      <c r="O95" s="64"/>
      <c r="P95" s="64"/>
      <c r="Q95" s="225"/>
      <c r="R95" s="62"/>
      <c r="S95" s="62"/>
      <c r="T95" s="65"/>
      <c r="U95" s="62"/>
      <c r="V95" s="55"/>
    </row>
    <row r="96" spans="2:22" ht="30" customHeight="1" hidden="1">
      <c r="B96" s="209"/>
      <c r="C96" s="50" t="s">
        <v>100</v>
      </c>
      <c r="D96" s="211" t="s">
        <v>100</v>
      </c>
      <c r="E96" s="203" t="s">
        <v>100</v>
      </c>
      <c r="F96" s="205" t="s">
        <v>100</v>
      </c>
      <c r="G96" s="25"/>
      <c r="H96" s="25"/>
      <c r="I96" s="27"/>
      <c r="J96" s="28"/>
      <c r="K96" s="32"/>
      <c r="L96" s="11"/>
      <c r="M96" s="60"/>
      <c r="N96" s="63"/>
      <c r="O96" s="64"/>
      <c r="P96" s="64"/>
      <c r="Q96" s="26"/>
      <c r="R96" s="62"/>
      <c r="S96" s="62"/>
      <c r="T96" s="65"/>
      <c r="U96" s="62"/>
      <c r="V96" s="55"/>
    </row>
    <row r="97" spans="2:22" ht="30" customHeight="1" hidden="1">
      <c r="B97" s="209"/>
      <c r="C97" s="50"/>
      <c r="D97" s="212"/>
      <c r="E97" s="204"/>
      <c r="F97" s="206"/>
      <c r="G97" s="30"/>
      <c r="H97" s="30"/>
      <c r="I97" s="30"/>
      <c r="J97" s="31"/>
      <c r="K97" s="32"/>
      <c r="L97" s="11"/>
      <c r="M97" s="60"/>
      <c r="N97" s="63"/>
      <c r="O97" s="64"/>
      <c r="P97" s="64"/>
      <c r="Q97" s="26"/>
      <c r="R97" s="62"/>
      <c r="S97" s="62"/>
      <c r="T97" s="65"/>
      <c r="U97" s="62"/>
      <c r="V97" s="55"/>
    </row>
    <row r="98" spans="2:22" ht="36.75" customHeight="1" hidden="1" thickBot="1">
      <c r="B98" s="210"/>
      <c r="C98" s="51"/>
      <c r="D98" s="29"/>
      <c r="E98" s="33"/>
      <c r="F98" s="206"/>
      <c r="G98" s="30"/>
      <c r="H98" s="30"/>
      <c r="I98" s="30"/>
      <c r="J98" s="31"/>
      <c r="K98" s="32"/>
      <c r="L98" s="11"/>
      <c r="M98" s="60"/>
      <c r="N98" s="63"/>
      <c r="O98" s="64"/>
      <c r="P98" s="64"/>
      <c r="Q98" s="26"/>
      <c r="R98" s="62"/>
      <c r="S98" s="62"/>
      <c r="T98" s="65"/>
      <c r="U98" s="62"/>
      <c r="V98" s="55"/>
    </row>
    <row r="99" spans="2:14" ht="15.75" hidden="1" thickBot="1">
      <c r="B99" s="34"/>
      <c r="C99" s="35"/>
      <c r="D99" s="36"/>
      <c r="E99" s="36"/>
      <c r="F99" s="207"/>
      <c r="G99" s="37"/>
      <c r="H99" s="37"/>
      <c r="I99" s="38"/>
      <c r="J99" s="39"/>
      <c r="K99" s="32"/>
      <c r="L99" s="11"/>
      <c r="M99" s="9"/>
      <c r="N99" s="9"/>
    </row>
    <row r="100" spans="2:14" ht="15.75" hidden="1" thickBot="1">
      <c r="B100" s="208" t="s">
        <v>82</v>
      </c>
      <c r="C100" s="52"/>
      <c r="D100" s="17"/>
      <c r="E100" s="18"/>
      <c r="F100" s="17"/>
      <c r="G100" s="19"/>
      <c r="H100" s="20"/>
      <c r="I100" s="53"/>
      <c r="J100" s="54"/>
      <c r="K100" s="32"/>
      <c r="L100" s="11"/>
      <c r="M100" s="9"/>
      <c r="N100" s="9"/>
    </row>
    <row r="101" spans="2:14" ht="15" customHeight="1" hidden="1">
      <c r="B101" s="209"/>
      <c r="C101" s="50"/>
      <c r="D101" s="211"/>
      <c r="E101" s="203"/>
      <c r="F101" s="205"/>
      <c r="G101" s="25"/>
      <c r="H101" s="25"/>
      <c r="I101" s="27"/>
      <c r="J101" s="28">
        <v>18</v>
      </c>
      <c r="K101" s="32"/>
      <c r="L101" s="11"/>
      <c r="M101" s="9"/>
      <c r="N101" s="9"/>
    </row>
    <row r="102" spans="2:14" ht="15" hidden="1">
      <c r="B102" s="209"/>
      <c r="C102" s="50"/>
      <c r="D102" s="212"/>
      <c r="E102" s="204"/>
      <c r="F102" s="206"/>
      <c r="G102" s="30"/>
      <c r="H102" s="30"/>
      <c r="I102" s="30"/>
      <c r="J102" s="31"/>
      <c r="K102" s="32"/>
      <c r="L102" s="11"/>
      <c r="M102" s="9"/>
      <c r="N102" s="9"/>
    </row>
    <row r="103" spans="2:14" ht="15.75" hidden="1" thickBot="1">
      <c r="B103" s="210"/>
      <c r="C103" s="51"/>
      <c r="D103" s="29"/>
      <c r="E103" s="33"/>
      <c r="F103" s="206"/>
      <c r="G103" s="30"/>
      <c r="H103" s="30"/>
      <c r="I103" s="30"/>
      <c r="J103" s="31"/>
      <c r="K103" s="32"/>
      <c r="L103" s="11"/>
      <c r="M103" s="9"/>
      <c r="N103" s="9"/>
    </row>
    <row r="104" spans="2:14" ht="15.75" hidden="1" thickBot="1">
      <c r="B104" s="34"/>
      <c r="C104" s="35"/>
      <c r="D104" s="36"/>
      <c r="E104" s="36"/>
      <c r="F104" s="207"/>
      <c r="G104" s="37"/>
      <c r="H104" s="37"/>
      <c r="I104" s="38"/>
      <c r="J104" s="39"/>
      <c r="K104" s="32"/>
      <c r="L104" s="11"/>
      <c r="M104" s="9"/>
      <c r="N104" s="9"/>
    </row>
    <row r="105" spans="2:14" ht="15.75" hidden="1" thickBot="1">
      <c r="B105" s="208" t="s">
        <v>83</v>
      </c>
      <c r="C105" s="52"/>
      <c r="D105" s="17"/>
      <c r="E105" s="18"/>
      <c r="F105" s="17"/>
      <c r="G105" s="19"/>
      <c r="H105" s="20"/>
      <c r="I105" s="53"/>
      <c r="J105" s="54"/>
      <c r="K105" s="32"/>
      <c r="L105" s="11"/>
      <c r="M105" s="9"/>
      <c r="N105" s="9"/>
    </row>
    <row r="106" spans="2:14" ht="15" hidden="1">
      <c r="B106" s="209"/>
      <c r="C106" s="50"/>
      <c r="D106" s="211"/>
      <c r="E106" s="203"/>
      <c r="F106" s="205"/>
      <c r="G106" s="25"/>
      <c r="H106" s="25"/>
      <c r="I106" s="27"/>
      <c r="J106" s="28" t="e">
        <f>100-J91-J96-J101</f>
        <v>#DIV/0!</v>
      </c>
      <c r="K106" s="32"/>
      <c r="L106" s="11"/>
      <c r="M106" s="9"/>
      <c r="N106" s="9"/>
    </row>
    <row r="107" spans="2:14" ht="15" hidden="1">
      <c r="B107" s="209"/>
      <c r="C107" s="50"/>
      <c r="D107" s="212"/>
      <c r="E107" s="204"/>
      <c r="F107" s="206"/>
      <c r="G107" s="30"/>
      <c r="H107" s="30"/>
      <c r="I107" s="30"/>
      <c r="J107" s="31"/>
      <c r="K107" s="32"/>
      <c r="L107" s="11"/>
      <c r="M107" s="9"/>
      <c r="N107" s="9"/>
    </row>
    <row r="108" spans="2:14" ht="15.75" hidden="1" thickBot="1">
      <c r="B108" s="210"/>
      <c r="C108" s="51"/>
      <c r="D108" s="29"/>
      <c r="E108" s="33"/>
      <c r="F108" s="206"/>
      <c r="G108" s="30"/>
      <c r="H108" s="30"/>
      <c r="I108" s="30"/>
      <c r="J108" s="31"/>
      <c r="K108" s="32"/>
      <c r="L108" s="11"/>
      <c r="M108" s="9"/>
      <c r="N108" s="9"/>
    </row>
    <row r="109" spans="2:14" ht="15.75" hidden="1" thickBot="1">
      <c r="B109" s="34"/>
      <c r="C109" s="35"/>
      <c r="D109" s="36"/>
      <c r="E109" s="36"/>
      <c r="F109" s="207"/>
      <c r="G109" s="37"/>
      <c r="H109" s="37"/>
      <c r="I109" s="38"/>
      <c r="J109" s="39"/>
      <c r="K109" s="32"/>
      <c r="L109" s="11"/>
      <c r="M109" s="9"/>
      <c r="N109" s="9"/>
    </row>
    <row r="110" spans="2:14" ht="22.5" customHeight="1" hidden="1" thickBot="1">
      <c r="B110" s="40">
        <v>2</v>
      </c>
      <c r="C110" s="216" t="s">
        <v>77</v>
      </c>
      <c r="D110" s="217"/>
      <c r="E110" s="217"/>
      <c r="F110" s="217"/>
      <c r="G110" s="217"/>
      <c r="H110" s="218"/>
      <c r="I110" s="41">
        <f>I112+I116</f>
        <v>0</v>
      </c>
      <c r="J110" s="152" t="e">
        <f>J88-J91</f>
        <v>#DIV/0!</v>
      </c>
      <c r="K110" s="12"/>
      <c r="L110" s="11"/>
      <c r="M110" s="213"/>
      <c r="N110" s="213"/>
    </row>
    <row r="111" spans="2:14" ht="15.75" hidden="1" thickBot="1">
      <c r="B111" s="14" t="s">
        <v>84</v>
      </c>
      <c r="C111" s="219" t="s">
        <v>75</v>
      </c>
      <c r="D111" s="220"/>
      <c r="E111" s="220"/>
      <c r="F111" s="220"/>
      <c r="G111" s="220"/>
      <c r="H111" s="220"/>
      <c r="I111" s="15"/>
      <c r="J111" s="16"/>
      <c r="K111" s="12"/>
      <c r="L111" s="11"/>
      <c r="M111" s="213" t="s">
        <v>80</v>
      </c>
      <c r="N111" s="213"/>
    </row>
    <row r="112" spans="2:14" ht="15.75" hidden="1" thickBot="1">
      <c r="B112" s="208" t="s">
        <v>86</v>
      </c>
      <c r="C112" s="205"/>
      <c r="D112" s="17"/>
      <c r="E112" s="18"/>
      <c r="F112" s="17"/>
      <c r="G112" s="19"/>
      <c r="H112" s="20"/>
      <c r="I112" s="21"/>
      <c r="J112" s="22" t="e">
        <f>I112*100/I110</f>
        <v>#DIV/0!</v>
      </c>
      <c r="K112" s="23"/>
      <c r="L112" s="11"/>
      <c r="M112" s="213"/>
      <c r="N112" s="213"/>
    </row>
    <row r="113" spans="2:14" ht="15" hidden="1">
      <c r="B113" s="209"/>
      <c r="C113" s="206"/>
      <c r="D113" s="211"/>
      <c r="E113" s="203"/>
      <c r="F113" s="205"/>
      <c r="G113" s="25"/>
      <c r="H113" s="25"/>
      <c r="I113" s="27"/>
      <c r="J113" s="28"/>
      <c r="K113" s="23"/>
      <c r="L113" s="11"/>
      <c r="M113" s="213"/>
      <c r="N113" s="213"/>
    </row>
    <row r="114" spans="2:14" ht="47.25" customHeight="1" hidden="1">
      <c r="B114" s="209"/>
      <c r="C114" s="206"/>
      <c r="D114" s="212"/>
      <c r="E114" s="204"/>
      <c r="F114" s="206"/>
      <c r="G114" s="30"/>
      <c r="H114" s="30"/>
      <c r="I114" s="30"/>
      <c r="J114" s="31"/>
      <c r="K114" s="32"/>
      <c r="L114" s="11"/>
      <c r="M114" s="213"/>
      <c r="N114" s="213"/>
    </row>
    <row r="115" spans="2:14" ht="15.75" hidden="1" thickBot="1">
      <c r="B115" s="210"/>
      <c r="C115" s="207"/>
      <c r="D115" s="29"/>
      <c r="E115" s="33"/>
      <c r="F115" s="206"/>
      <c r="G115" s="30"/>
      <c r="H115" s="30"/>
      <c r="I115" s="30"/>
      <c r="J115" s="31"/>
      <c r="K115" s="23"/>
      <c r="L115" s="11"/>
      <c r="M115" s="213"/>
      <c r="N115" s="213"/>
    </row>
    <row r="116" spans="2:14" ht="15.75" hidden="1" thickBot="1">
      <c r="B116" s="208" t="s">
        <v>85</v>
      </c>
      <c r="C116" s="205"/>
      <c r="D116" s="42"/>
      <c r="E116" s="43"/>
      <c r="F116" s="207"/>
      <c r="G116" s="44"/>
      <c r="H116" s="45"/>
      <c r="I116" s="46"/>
      <c r="J116" s="47" t="e">
        <f>J110-J112</f>
        <v>#DIV/0!</v>
      </c>
      <c r="K116" s="23"/>
      <c r="L116" s="11"/>
      <c r="M116" s="213"/>
      <c r="N116" s="213"/>
    </row>
    <row r="117" spans="2:14" ht="15" hidden="1">
      <c r="B117" s="209"/>
      <c r="C117" s="206"/>
      <c r="D117" s="211"/>
      <c r="E117" s="203"/>
      <c r="F117" s="24"/>
      <c r="G117" s="25"/>
      <c r="H117" s="25"/>
      <c r="I117" s="27"/>
      <c r="J117" s="28"/>
      <c r="K117" s="23"/>
      <c r="L117" s="11"/>
      <c r="M117" s="213"/>
      <c r="N117" s="213"/>
    </row>
    <row r="118" spans="2:14" ht="15" hidden="1">
      <c r="B118" s="209"/>
      <c r="C118" s="206"/>
      <c r="D118" s="212"/>
      <c r="E118" s="204"/>
      <c r="F118" s="29"/>
      <c r="G118" s="30"/>
      <c r="H118" s="30"/>
      <c r="I118" s="30"/>
      <c r="J118" s="31"/>
      <c r="K118" s="32"/>
      <c r="L118" s="11"/>
      <c r="M118" s="213"/>
      <c r="N118" s="213"/>
    </row>
    <row r="119" spans="2:14" ht="15.75" hidden="1" thickBot="1">
      <c r="B119" s="210"/>
      <c r="C119" s="207"/>
      <c r="D119" s="29"/>
      <c r="E119" s="33"/>
      <c r="F119" s="30"/>
      <c r="G119" s="30"/>
      <c r="H119" s="30"/>
      <c r="I119" s="30"/>
      <c r="J119" s="31"/>
      <c r="K119" s="23"/>
      <c r="L119" s="11"/>
      <c r="M119" s="213"/>
      <c r="N119" s="213"/>
    </row>
    <row r="120" spans="2:14" ht="15.75" hidden="1" thickBot="1">
      <c r="B120" s="34"/>
      <c r="C120" s="35"/>
      <c r="D120" s="36"/>
      <c r="E120" s="36"/>
      <c r="F120" s="36"/>
      <c r="G120" s="37"/>
      <c r="H120" s="37"/>
      <c r="I120" s="38"/>
      <c r="J120" s="39"/>
      <c r="K120" s="32"/>
      <c r="L120" s="11">
        <v>0</v>
      </c>
      <c r="M120" s="213"/>
      <c r="N120" s="213"/>
    </row>
    <row r="121" spans="2:14" ht="15" hidden="1">
      <c r="B121" s="48"/>
      <c r="C121" s="214"/>
      <c r="D121" s="214"/>
      <c r="E121" s="214"/>
      <c r="F121" s="214"/>
      <c r="G121" s="214"/>
      <c r="H121" s="49"/>
      <c r="I121" s="49"/>
      <c r="J121" s="49"/>
      <c r="K121" s="49"/>
      <c r="L121" s="11"/>
      <c r="M121" s="213"/>
      <c r="N121" s="213"/>
    </row>
  </sheetData>
  <sheetProtection/>
  <mergeCells count="93">
    <mergeCell ref="D113:D114"/>
    <mergeCell ref="F113:F116"/>
    <mergeCell ref="M84:N84"/>
    <mergeCell ref="M89:N89"/>
    <mergeCell ref="P92:P93"/>
    <mergeCell ref="C89:H89"/>
    <mergeCell ref="M86:N86"/>
    <mergeCell ref="M87:N87"/>
    <mergeCell ref="C88:H88"/>
    <mergeCell ref="M88:N88"/>
    <mergeCell ref="Q92:Q95"/>
    <mergeCell ref="O92:O93"/>
    <mergeCell ref="B24:E24"/>
    <mergeCell ref="A26:T26"/>
    <mergeCell ref="A27:T27"/>
    <mergeCell ref="A30:A32"/>
    <mergeCell ref="N30:O31"/>
    <mergeCell ref="B84:J84"/>
    <mergeCell ref="P30:Q31"/>
    <mergeCell ref="R30:R32"/>
    <mergeCell ref="Q34:Q35"/>
    <mergeCell ref="E41:K41"/>
    <mergeCell ref="J43:K43"/>
    <mergeCell ref="B112:B115"/>
    <mergeCell ref="C112:C115"/>
    <mergeCell ref="M112:N112"/>
    <mergeCell ref="E113:E114"/>
    <mergeCell ref="M113:N113"/>
    <mergeCell ref="M114:N114"/>
    <mergeCell ref="M115:N115"/>
    <mergeCell ref="B116:B119"/>
    <mergeCell ref="C116:C119"/>
    <mergeCell ref="M116:N116"/>
    <mergeCell ref="D117:D118"/>
    <mergeCell ref="E117:E118"/>
    <mergeCell ref="M117:N117"/>
    <mergeCell ref="M118:N118"/>
    <mergeCell ref="M119:N119"/>
    <mergeCell ref="M120:N120"/>
    <mergeCell ref="C121:G121"/>
    <mergeCell ref="M121:N121"/>
    <mergeCell ref="F91:F94"/>
    <mergeCell ref="M91:M94"/>
    <mergeCell ref="C110:H110"/>
    <mergeCell ref="M110:N110"/>
    <mergeCell ref="C111:H111"/>
    <mergeCell ref="M111:N111"/>
    <mergeCell ref="D91:D92"/>
    <mergeCell ref="B95:B98"/>
    <mergeCell ref="D96:D97"/>
    <mergeCell ref="E96:E97"/>
    <mergeCell ref="F96:F99"/>
    <mergeCell ref="B90:B93"/>
    <mergeCell ref="M90:N90"/>
    <mergeCell ref="E91:E92"/>
    <mergeCell ref="E101:E102"/>
    <mergeCell ref="F101:F104"/>
    <mergeCell ref="B105:B108"/>
    <mergeCell ref="D106:D107"/>
    <mergeCell ref="E106:E107"/>
    <mergeCell ref="F106:F109"/>
    <mergeCell ref="B100:B103"/>
    <mergeCell ref="D101:D102"/>
    <mergeCell ref="A29:D29"/>
    <mergeCell ref="B1:E1"/>
    <mergeCell ref="B2:E2"/>
    <mergeCell ref="P34:P35"/>
    <mergeCell ref="B28:O28"/>
    <mergeCell ref="A52:D52"/>
    <mergeCell ref="B38:E38"/>
    <mergeCell ref="B30:D30"/>
    <mergeCell ref="B39:E39"/>
    <mergeCell ref="A50:D50"/>
    <mergeCell ref="S34:S35"/>
    <mergeCell ref="H31:H32"/>
    <mergeCell ref="E31:E32"/>
    <mergeCell ref="F31:G31"/>
    <mergeCell ref="S30:S32"/>
    <mergeCell ref="B85:M85"/>
    <mergeCell ref="B82:D82"/>
    <mergeCell ref="A51:D51"/>
    <mergeCell ref="B31:B32"/>
    <mergeCell ref="C31:D31"/>
    <mergeCell ref="T34:T35"/>
    <mergeCell ref="E29:H29"/>
    <mergeCell ref="T30:T32"/>
    <mergeCell ref="I31:J31"/>
    <mergeCell ref="K31:K32"/>
    <mergeCell ref="L31:M31"/>
    <mergeCell ref="R34:R35"/>
    <mergeCell ref="E30:G30"/>
    <mergeCell ref="H30:J30"/>
    <mergeCell ref="K30:M30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T34:T35 R34:S34 Q34:Q35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N34:P35"/>
    <dataValidation type="decimal" allowBlank="1" showErrorMessage="1" errorTitle="Ошибка" error="Допускается ввод только неотрицательных чисел!" sqref="B34:M35">
      <formula1>0</formula1>
      <formula2>9.99999999999999E+23</formula2>
    </dataValidation>
  </dataValidations>
  <hyperlinks>
    <hyperlink ref="C12" r:id="rId1" display="TalashmanovAV@stw.ru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SyatkinaEV</dc:creator>
  <cp:keywords/>
  <dc:description/>
  <cp:lastModifiedBy>Петрякова Оксана Юрьевна</cp:lastModifiedBy>
  <dcterms:created xsi:type="dcterms:W3CDTF">2014-01-06T07:21:08Z</dcterms:created>
  <dcterms:modified xsi:type="dcterms:W3CDTF">2018-04-10T03:18:51Z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