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ПКУ 2014 Предлож. ВС" sheetId="1" r:id="rId1"/>
    <sheet name="П+О 2014 Предлож.ВС" sheetId="2" r:id="rId2"/>
    <sheet name="ВО 2014 Предлож. ВО" sheetId="3" r:id="rId3"/>
  </sheets>
  <definedNames>
    <definedName name="_xlnm.Print_Area" localSheetId="0">'ПКУ 2014 Предлож. ВС'!$A$1:$Z$103</definedName>
  </definedNames>
  <calcPr fullCalcOnLoad="1"/>
</workbook>
</file>

<file path=xl/sharedStrings.xml><?xml version="1.0" encoding="utf-8"?>
<sst xmlns="http://schemas.openxmlformats.org/spreadsheetml/2006/main" count="669" uniqueCount="220">
  <si>
    <t xml:space="preserve">Информация о предложении регулируемой организации об установлении тарифов в сфере холодного водоснабжения </t>
  </si>
  <si>
    <t xml:space="preserve">на очередной период регулирования </t>
  </si>
  <si>
    <t>Информация  по ОАО"Северский трубный завод" раскрывается в соответствии с Постановлением Правительства РФ</t>
  </si>
  <si>
    <t xml:space="preserve"> от 17 января 2013г. № 6 "О  стандартах раскрытия информации в сфере водоснабжения </t>
  </si>
  <si>
    <t>Наименование организации</t>
  </si>
  <si>
    <t>ОАО"Северский трубный завод"</t>
  </si>
  <si>
    <t>ИНН</t>
  </si>
  <si>
    <t>КПП</t>
  </si>
  <si>
    <t>Год</t>
  </si>
  <si>
    <t>(в части регулируемой деятельности) (Питьевая вода)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</si>
  <si>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</si>
  <si>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</si>
  <si>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</si>
  <si>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</si>
  <si>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</si>
  <si>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</si>
  <si>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Оказание услуг в сфере водоснабжения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</si>
  <si>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</si>
  <si>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</si>
  <si>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</si>
  <si>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</si>
  <si>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</si>
  <si>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</si>
  <si>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</si>
  <si>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</si>
  <si>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</si>
  <si>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</si>
  <si>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</si>
  <si>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тыс.кВт*ч</t>
  </si>
  <si>
    <t>Расходы на химреагенты, используемые в технологическом процессе: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</si>
  <si>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</si>
  <si>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</si>
  <si>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</si>
  <si>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</si>
  <si>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</si>
  <si>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</si>
  <si>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</si>
  <si>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</si>
  <si>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</si>
  <si>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</si>
  <si>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</si>
  <si>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</si>
  <si>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</si>
  <si>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</si>
  <si>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</si>
  <si>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</si>
  <si>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</si>
  <si>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</si>
  <si>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</si>
  <si>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</si>
  <si>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</si>
  <si>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</si>
  <si>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</si>
  <si>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</si>
  <si>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</si>
  <si>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</si>
  <si>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средств, в том числе: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</si>
  <si>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</si>
  <si>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</si>
  <si>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Расходы на техническое обслуживание основных производственных средств, в том числе:</t>
  </si>
  <si>
    <t>заработная плата ремонтного персонала</t>
  </si>
  <si>
    <t>среднемесячная оплата труда рабочего 1 разряда (в случае отсутствия тарифной сетки - средняя оплата труда рабочих)</t>
  </si>
  <si>
    <t>численность ремонтного персонала на конец отчетного периода</t>
  </si>
  <si>
    <t>чел.</t>
  </si>
  <si>
    <t>отчисления на соц.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</si>
  <si>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</si>
  <si>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ы</t>
  </si>
  <si>
    <t>Прочие расходы</t>
  </si>
  <si>
    <t>Валовая прибыль от продажи товаров и услуг по регулируемому виду деятельности</t>
  </si>
  <si>
    <t xml:space="preserve">Чистая прибыль по регулируемому виду деятельности, в том числе: 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</si>
  <si>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</si>
  <si>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Поднято воды, в том числе: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</si>
  <si>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</si>
  <si>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</si>
  <si>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</si>
  <si>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 том числе:</t>
  </si>
  <si>
    <t>Объем воды, пропущенной через очистные сооружения</t>
  </si>
  <si>
    <t>Объем отпущенной потребителям воды, в том числе:</t>
  </si>
  <si>
    <t>по приборам учета</t>
  </si>
  <si>
    <t>по нормативам потребления (расчетным методом)</t>
  </si>
  <si>
    <t>Потери воды в сетях (от забора воды), в том числе:</t>
  </si>
  <si>
    <t>%</t>
  </si>
  <si>
    <t>нормативные</t>
  </si>
  <si>
    <t>фактические (разница между забором и реализацией)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</si>
  <si>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</si>
  <si>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</si>
  <si>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</si>
  <si>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</si>
  <si>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</si>
  <si>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</si>
  <si>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сеть, в том числе:</t>
  </si>
  <si>
    <t>кВт·ч/куб.м</t>
  </si>
  <si>
    <t>забор воды</t>
  </si>
  <si>
    <t>очистка</t>
  </si>
  <si>
    <t>транспортировка</t>
  </si>
  <si>
    <t>Расход воды на собственные нужды</t>
  </si>
  <si>
    <t>в том числе 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</si>
  <si>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</si>
  <si>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Комментарии</t>
  </si>
  <si>
    <t>Полный комплекс услуг</t>
  </si>
  <si>
    <t>Информация об объемах товаров и услуг, их стоимости и способах приобретения (Питьевая вода)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</si>
  <si>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</si>
  <si>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</si>
  <si>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</si>
  <si>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</si>
  <si>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</si>
  <si>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</si>
  <si>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</si>
  <si>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</si>
  <si>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</si>
  <si>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</si>
  <si>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</si>
  <si>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торги/аукционы</t>
  </si>
  <si>
    <t>текущий ремонт</t>
  </si>
  <si>
    <t>3.1.</t>
  </si>
  <si>
    <t>3.2.</t>
  </si>
  <si>
    <t>Открытое акционерное общество "Северский трубный завод", г.Полевской, 2014-2014 гг.</t>
  </si>
  <si>
    <t xml:space="preserve">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(Предложение организации на 2014 год)</t>
  </si>
  <si>
    <t>Ремонт скорого фильтра № 2,3</t>
  </si>
  <si>
    <t>смета 999</t>
  </si>
  <si>
    <t xml:space="preserve">Ремонт строительных конструкций  здания склада </t>
  </si>
  <si>
    <t>смета 104</t>
  </si>
  <si>
    <t xml:space="preserve"> -</t>
  </si>
  <si>
    <t>3.4.</t>
  </si>
  <si>
    <t>3.5.</t>
  </si>
  <si>
    <t>3.1.1.</t>
  </si>
  <si>
    <t>3.1.2.</t>
  </si>
  <si>
    <t>3.1.3.</t>
  </si>
  <si>
    <t>3.2.1.</t>
  </si>
  <si>
    <t>3.2.2.</t>
  </si>
  <si>
    <t>3.2.3.</t>
  </si>
  <si>
    <t>3.3.1.</t>
  </si>
  <si>
    <t>3.4.1.</t>
  </si>
  <si>
    <t xml:space="preserve">       -</t>
  </si>
  <si>
    <t xml:space="preserve">   -</t>
  </si>
  <si>
    <t>3.9.</t>
  </si>
  <si>
    <t>3.9.1.</t>
  </si>
  <si>
    <t>3.9.2.</t>
  </si>
  <si>
    <t>3.10.</t>
  </si>
  <si>
    <t>3.10.1.</t>
  </si>
  <si>
    <t>3.10.2.</t>
  </si>
  <si>
    <t>3.11.</t>
  </si>
  <si>
    <t>3.11.1.</t>
  </si>
  <si>
    <t>3.11.2.</t>
  </si>
  <si>
    <t>3.11.3.</t>
  </si>
  <si>
    <t>3.11.4.</t>
  </si>
  <si>
    <t>3.12.</t>
  </si>
  <si>
    <t>3.13.</t>
  </si>
  <si>
    <t>5.1.</t>
  </si>
  <si>
    <t>6.1.</t>
  </si>
  <si>
    <t>6.2.</t>
  </si>
  <si>
    <t>7.1.</t>
  </si>
  <si>
    <t>7.2.</t>
  </si>
  <si>
    <t>9.1.</t>
  </si>
  <si>
    <t>9.2.</t>
  </si>
  <si>
    <t>10.1.</t>
  </si>
  <si>
    <t>10.2.</t>
  </si>
  <si>
    <t>15.1.</t>
  </si>
  <si>
    <t>15.2.</t>
  </si>
  <si>
    <t>15.3.</t>
  </si>
  <si>
    <t>16.1.</t>
  </si>
  <si>
    <t>3.7.</t>
  </si>
  <si>
    <t>3.6.</t>
  </si>
  <si>
    <t>3.8.</t>
  </si>
  <si>
    <t>3.8.1.</t>
  </si>
  <si>
    <t>Подъем + очистка</t>
  </si>
  <si>
    <t>Информация о предложении регулируемой организации об установлении тарифов в сфере водоснабжения</t>
  </si>
  <si>
    <t xml:space="preserve"> от 17 января 2013г. № 6 "О  стандартах раскрытия информации в сфере водоснабжения</t>
  </si>
  <si>
    <t>(в части регулируемой деятельности) (Водоснабжение)</t>
  </si>
  <si>
    <t xml:space="preserve">Подъем </t>
  </si>
  <si>
    <t xml:space="preserve"> очистка</t>
  </si>
  <si>
    <t>Оказание услуг в сфере водоотведения и очистки сточных вод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</si>
  <si>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</si>
  <si>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</si>
  <si>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средневзвешенная стоимость 1 кВт*ч (с учетом мощности)</t>
  </si>
  <si>
    <t>тыс. кВт*ч</t>
  </si>
  <si>
    <t>Расходы на химреагенты, используемые в технологическом процессе</t>
  </si>
  <si>
    <t>Прочие</t>
  </si>
  <si>
    <t>Валовая прибыль от продажи товаров и услуг по регулируемому виду деятельности (водоотведение и (или) очистка сточных вод)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</si>
  <si>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</si>
  <si>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</si>
  <si>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Изменение стоимости основных фондов</t>
  </si>
  <si>
    <t>за счет ввода (вывода) из эксплуатации</t>
  </si>
  <si>
    <t>Справочно: стоимость введенных в эксплуатацию основных фондов</t>
  </si>
  <si>
    <t>Справочно: стоимость выведенных из эксплуатацию основных фондов</t>
  </si>
  <si>
    <t>Справочно: стоимость основных фондов на начало отчетного периода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</si>
  <si>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</si>
  <si>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</si>
  <si>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</si>
  <si>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</si>
  <si>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</si>
  <si>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</si>
  <si>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</si>
  <si>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</si>
  <si>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чел</t>
  </si>
  <si>
    <t>Информация об объемах товаров и услуг, их стоимости и способах приобретения *</t>
  </si>
  <si>
    <t>1.1.1.</t>
  </si>
  <si>
    <t>-</t>
  </si>
  <si>
    <t>прочее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</si>
  <si>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</si>
  <si>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ОАО "Уралсибгидромеханизация"</t>
  </si>
  <si>
    <t>2А от 11.05.2012г.</t>
  </si>
  <si>
    <t>Удаление донных отложений на ботанической площадке № 3</t>
  </si>
  <si>
    <t>тыс. руб.</t>
  </si>
  <si>
    <t xml:space="preserve"> </t>
  </si>
  <si>
    <t>Открытое акционерное общество "Северский трубный завод"                                      г. Полевской 2014-2014</t>
  </si>
  <si>
    <t xml:space="preserve">  -</t>
  </si>
  <si>
    <r>
      <t>(в части регулируемой деятельности по водоотведению)</t>
    </r>
    <r>
      <rPr>
        <b/>
        <sz val="9"/>
        <rFont val="Tahoma"/>
        <family val="2"/>
      </rPr>
      <t xml:space="preserve"> *</t>
    </r>
  </si>
  <si>
    <t>3.3.</t>
  </si>
  <si>
    <t>3.8.2.</t>
  </si>
  <si>
    <t>3.14.</t>
  </si>
  <si>
    <t>6.1.1.</t>
  </si>
  <si>
    <t>6.1.2.</t>
  </si>
  <si>
    <t>6.1.3.</t>
  </si>
  <si>
    <t>6.1.4.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</si>
  <si>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(Предложение ОАО"Северский трубный завод" на 2014 год)</t>
  </si>
  <si>
    <t xml:space="preserve"> от 17 января 2013г. № 6 "О  стандартах раскрытия информации в сфере водоотведения</t>
  </si>
  <si>
    <t>Информация о предложении регулируемой организации об установлении тарифов в сфере  водоотведения</t>
  </si>
  <si>
    <t xml:space="preserve">                                      и очистки сточных вод на очередной период регулирования </t>
  </si>
  <si>
    <t>2.1.1.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</si>
</sst>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14">
    <font>
      <sz val="10"/>
      <name val="Arial Cyr"/>
      <family val="0"/>
    </font>
    <font>
      <sz val="12"/>
      <name val="Arial Cyr"/>
      <family val="0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55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>
        <color indexed="55"/>
      </left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 style="dotted">
        <color indexed="55"/>
      </right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 indent="1"/>
    </xf>
    <xf numFmtId="0" fontId="3" fillId="3" borderId="4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 indent="2"/>
    </xf>
    <xf numFmtId="0" fontId="3" fillId="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 indent="3"/>
    </xf>
    <xf numFmtId="0" fontId="3" fillId="5" borderId="4" xfId="0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center"/>
    </xf>
    <xf numFmtId="0" fontId="7" fillId="2" borderId="1" xfId="15" applyFill="1" applyBorder="1" applyAlignment="1">
      <alignment horizontal="center" wrapText="1"/>
    </xf>
    <xf numFmtId="17" fontId="3" fillId="0" borderId="2" xfId="0" applyNumberFormat="1" applyFont="1" applyBorder="1" applyAlignment="1">
      <alignment horizontal="center" wrapText="1"/>
    </xf>
    <xf numFmtId="0" fontId="3" fillId="4" borderId="2" xfId="0" applyFont="1" applyFill="1" applyBorder="1" applyAlignment="1">
      <alignment horizontal="left" wrapText="1" indent="1"/>
    </xf>
    <xf numFmtId="0" fontId="3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 indent="1"/>
    </xf>
    <xf numFmtId="173" fontId="3" fillId="3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5" borderId="1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 wrapText="1" indent="1"/>
    </xf>
    <xf numFmtId="0" fontId="3" fillId="2" borderId="6" xfId="0" applyFont="1" applyFill="1" applyBorder="1" applyAlignment="1">
      <alignment horizontal="left" wrapText="1" indent="1"/>
    </xf>
    <xf numFmtId="0" fontId="3" fillId="5" borderId="21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left" wrapText="1" indent="1"/>
    </xf>
    <xf numFmtId="0" fontId="3" fillId="5" borderId="9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0" fontId="3" fillId="5" borderId="27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left" wrapText="1" indent="1"/>
    </xf>
    <xf numFmtId="0" fontId="3" fillId="5" borderId="18" xfId="0" applyFont="1" applyFill="1" applyBorder="1" applyAlignment="1">
      <alignment horizontal="left" wrapText="1" inden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wrapText="1" inden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wrapText="1"/>
    </xf>
    <xf numFmtId="0" fontId="3" fillId="0" borderId="35" xfId="0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/>
    </xf>
    <xf numFmtId="16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 wrapText="1" indent="1"/>
    </xf>
    <xf numFmtId="0" fontId="3" fillId="0" borderId="35" xfId="0" applyFont="1" applyBorder="1" applyAlignment="1">
      <alignment horizontal="center"/>
    </xf>
    <xf numFmtId="14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 wrapText="1" indent="2"/>
    </xf>
    <xf numFmtId="0" fontId="11" fillId="0" borderId="35" xfId="0" applyFont="1" applyBorder="1" applyAlignment="1">
      <alignment horizontal="left" wrapText="1" indent="1"/>
    </xf>
    <xf numFmtId="0" fontId="11" fillId="0" borderId="35" xfId="0" applyFont="1" applyBorder="1" applyAlignment="1">
      <alignment horizontal="left" wrapText="1" indent="2"/>
    </xf>
    <xf numFmtId="0" fontId="3" fillId="0" borderId="35" xfId="0" applyFont="1" applyBorder="1" applyAlignment="1">
      <alignment horizontal="left" wrapText="1" indent="3"/>
    </xf>
    <xf numFmtId="17" fontId="11" fillId="0" borderId="34" xfId="0" applyNumberFormat="1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" fontId="11" fillId="0" borderId="34" xfId="0" applyNumberFormat="1" applyFont="1" applyBorder="1" applyAlignment="1">
      <alignment horizontal="center"/>
    </xf>
    <xf numFmtId="16" fontId="3" fillId="0" borderId="35" xfId="0" applyNumberFormat="1" applyFont="1" applyBorder="1" applyAlignment="1">
      <alignment horizontal="center"/>
    </xf>
    <xf numFmtId="14" fontId="11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/>
    </xf>
    <xf numFmtId="0" fontId="12" fillId="0" borderId="35" xfId="0" applyFont="1" applyBorder="1" applyAlignment="1">
      <alignment horizontal="left" wrapText="1" indent="1"/>
    </xf>
    <xf numFmtId="0" fontId="12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center" wrapText="1"/>
    </xf>
    <xf numFmtId="0" fontId="13" fillId="0" borderId="35" xfId="0" applyFont="1" applyBorder="1" applyAlignment="1">
      <alignment horizontal="left" wrapText="1" indent="1"/>
    </xf>
    <xf numFmtId="0" fontId="13" fillId="0" borderId="3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3" fillId="0" borderId="36" xfId="0" applyFont="1" applyBorder="1" applyAlignment="1">
      <alignment horizontal="left" wrapText="1" indent="1"/>
    </xf>
    <xf numFmtId="0" fontId="13" fillId="0" borderId="37" xfId="0" applyFont="1" applyBorder="1" applyAlignment="1">
      <alignment horizontal="left" wrapText="1" indent="1"/>
    </xf>
    <xf numFmtId="0" fontId="13" fillId="0" borderId="33" xfId="0" applyFont="1" applyBorder="1" applyAlignment="1">
      <alignment horizontal="left" wrapText="1" indent="1"/>
    </xf>
    <xf numFmtId="0" fontId="13" fillId="0" borderId="3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8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14" fontId="13" fillId="0" borderId="38" xfId="0" applyNumberFormat="1" applyFont="1" applyBorder="1" applyAlignment="1">
      <alignment horizontal="center"/>
    </xf>
    <xf numFmtId="14" fontId="13" fillId="0" borderId="34" xfId="0" applyNumberFormat="1" applyFont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74" fontId="12" fillId="0" borderId="35" xfId="0" applyNumberFormat="1" applyFont="1" applyBorder="1" applyAlignment="1">
      <alignment horizontal="center" wrapText="1"/>
    </xf>
    <xf numFmtId="1" fontId="12" fillId="0" borderId="3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-group.ru/&#1096;&#1072;&#1073;&#1083;%20&#1090;&#1072;&#1088;&#1080;&#1092;&#1099;/JKH.OPEN.INFO.TARIFF.HVS(v5.0.2).xls#&#1051;&#1080;&#1089;&#1090;1!D52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6"/>
  <sheetViews>
    <sheetView view="pageBreakPreview" zoomScale="75" zoomScaleNormal="75" zoomScaleSheetLayoutView="75" workbookViewId="0" topLeftCell="A76">
      <selection activeCell="K23" sqref="K23"/>
    </sheetView>
  </sheetViews>
  <sheetFormatPr defaultColWidth="9.00390625" defaultRowHeight="12.75"/>
  <cols>
    <col min="1" max="1" width="1.75390625" style="0" customWidth="1"/>
    <col min="2" max="2" width="35.625" style="0" hidden="1" customWidth="1"/>
    <col min="3" max="3" width="31.75390625" style="0" customWidth="1"/>
    <col min="4" max="4" width="27.125" style="0" customWidth="1"/>
    <col min="5" max="5" width="29.375" style="0" customWidth="1"/>
    <col min="6" max="6" width="30.875" style="0" customWidth="1"/>
    <col min="19" max="19" width="12.125" style="0" customWidth="1"/>
  </cols>
  <sheetData>
    <row r="1" spans="3:4" ht="15">
      <c r="C1" s="1" t="s">
        <v>2</v>
      </c>
      <c r="D1" s="1"/>
    </row>
    <row r="2" spans="3:4" ht="15">
      <c r="C2" s="1" t="s">
        <v>3</v>
      </c>
      <c r="D2" s="1"/>
    </row>
    <row r="3" spans="3:6" ht="15">
      <c r="C3" s="2" t="s">
        <v>0</v>
      </c>
      <c r="D3" s="2"/>
      <c r="E3" s="2"/>
      <c r="F3" s="1"/>
    </row>
    <row r="4" spans="4:6" ht="15">
      <c r="D4" s="3" t="s">
        <v>1</v>
      </c>
      <c r="E4" s="1"/>
      <c r="F4" s="1"/>
    </row>
    <row r="6" spans="3:6" ht="18">
      <c r="C6" s="1" t="s">
        <v>4</v>
      </c>
      <c r="D6" s="52" t="s">
        <v>5</v>
      </c>
      <c r="E6" s="52"/>
      <c r="F6" s="52"/>
    </row>
    <row r="7" spans="3:6" ht="18">
      <c r="C7" s="52"/>
      <c r="D7" s="52"/>
      <c r="E7" s="52"/>
      <c r="F7" s="52"/>
    </row>
    <row r="8" spans="3:6" ht="18">
      <c r="C8" s="53" t="s">
        <v>6</v>
      </c>
      <c r="D8" s="53">
        <v>6626002291</v>
      </c>
      <c r="E8" s="52"/>
      <c r="F8" s="52"/>
    </row>
    <row r="9" spans="3:6" ht="18">
      <c r="C9" s="53"/>
      <c r="D9" s="53"/>
      <c r="E9" s="52"/>
      <c r="F9" s="52"/>
    </row>
    <row r="10" spans="3:6" ht="18">
      <c r="C10" s="53" t="s">
        <v>7</v>
      </c>
      <c r="D10" s="53">
        <v>662601001</v>
      </c>
      <c r="E10" s="52"/>
      <c r="F10" s="52"/>
    </row>
    <row r="11" spans="3:6" ht="18">
      <c r="C11" s="53"/>
      <c r="D11" s="53"/>
      <c r="E11" s="52"/>
      <c r="F11" s="52"/>
    </row>
    <row r="12" spans="3:6" ht="18">
      <c r="C12" s="53" t="s">
        <v>8</v>
      </c>
      <c r="D12" s="53">
        <v>2014</v>
      </c>
      <c r="E12" s="52"/>
      <c r="F12" s="52"/>
    </row>
    <row r="13" spans="1:6" ht="24.75" customHeight="1">
      <c r="A13" s="97"/>
      <c r="B13" s="93"/>
      <c r="C13" s="92" t="s">
        <v>117</v>
      </c>
      <c r="D13" s="92"/>
      <c r="E13" s="92"/>
      <c r="F13" s="92"/>
    </row>
    <row r="14" spans="1:6" ht="24.75" customHeight="1">
      <c r="A14" s="97"/>
      <c r="B14" s="93"/>
      <c r="C14" s="92" t="s">
        <v>9</v>
      </c>
      <c r="D14" s="92"/>
      <c r="E14" s="92"/>
      <c r="F14" s="92"/>
    </row>
    <row r="15" spans="1:6" ht="24.75" customHeight="1">
      <c r="A15" s="5"/>
      <c r="B15" s="7"/>
      <c r="C15" s="96" t="s">
        <v>116</v>
      </c>
      <c r="D15" s="96"/>
      <c r="E15" s="96"/>
      <c r="F15" s="96"/>
    </row>
    <row r="16" spans="1:6" ht="24.75" customHeight="1" thickBot="1">
      <c r="A16" s="5"/>
      <c r="B16" s="9"/>
      <c r="C16" s="10" t="s">
        <v>10</v>
      </c>
      <c r="D16" s="10" t="s">
        <v>11</v>
      </c>
      <c r="E16" s="10" t="s">
        <v>12</v>
      </c>
      <c r="F16" s="10" t="s">
        <v>13</v>
      </c>
    </row>
    <row r="17" spans="1:6" ht="24.75" customHeight="1" thickBot="1">
      <c r="A17" s="5"/>
      <c r="B17" s="8"/>
      <c r="C17" s="11">
        <v>1</v>
      </c>
      <c r="D17" s="11">
        <v>2</v>
      </c>
      <c r="E17" s="11">
        <v>3</v>
      </c>
      <c r="F17" s="11">
        <v>4</v>
      </c>
    </row>
    <row r="18" spans="1:6" ht="24.75" customHeight="1" thickBot="1">
      <c r="A18" s="5"/>
      <c r="B18" s="12"/>
      <c r="C18" s="13">
        <v>1</v>
      </c>
      <c r="D18" s="14" t="s">
        <v>14</v>
      </c>
      <c r="E18" s="15" t="s">
        <v>15</v>
      </c>
      <c r="F18" s="16" t="s">
        <v>16</v>
      </c>
    </row>
    <row r="19" spans="1:6" ht="24.75" customHeight="1" thickBot="1">
      <c r="A19" s="5"/>
      <c r="B19" s="12"/>
      <c r="C19" s="13">
        <v>2</v>
      </c>
      <c r="D19" s="14" t="s">
        <v>17</v>
      </c>
      <c r="E19" s="15" t="s">
        <v>18</v>
      </c>
      <c r="F19" s="17">
        <v>70666.7</v>
      </c>
    </row>
    <row r="20" spans="1:6" ht="24.75" customHeight="1" thickBot="1">
      <c r="A20" s="5"/>
      <c r="B20" s="12"/>
      <c r="C20" s="13">
        <v>3</v>
      </c>
      <c r="D20" s="14" t="s">
        <v>19</v>
      </c>
      <c r="E20" s="15" t="s">
        <v>18</v>
      </c>
      <c r="F20" s="18">
        <v>64458.613</v>
      </c>
    </row>
    <row r="21" spans="1:6" ht="24.75" customHeight="1" thickBot="1">
      <c r="A21" s="5"/>
      <c r="B21" s="12"/>
      <c r="C21" s="19" t="s">
        <v>114</v>
      </c>
      <c r="D21" s="20" t="s">
        <v>20</v>
      </c>
      <c r="E21" s="15" t="s">
        <v>18</v>
      </c>
      <c r="F21" s="21">
        <v>0</v>
      </c>
    </row>
    <row r="22" spans="1:6" ht="24.75" customHeight="1" thickBot="1">
      <c r="A22" s="5"/>
      <c r="B22" s="12"/>
      <c r="C22" s="22" t="s">
        <v>125</v>
      </c>
      <c r="D22" s="23" t="s">
        <v>21</v>
      </c>
      <c r="E22" s="15" t="s">
        <v>18</v>
      </c>
      <c r="F22" s="24">
        <v>0</v>
      </c>
    </row>
    <row r="23" spans="1:6" ht="24.75" customHeight="1" thickBot="1">
      <c r="A23" s="5"/>
      <c r="B23" s="12"/>
      <c r="C23" s="22" t="s">
        <v>126</v>
      </c>
      <c r="D23" s="23" t="s">
        <v>22</v>
      </c>
      <c r="E23" s="15" t="s">
        <v>18</v>
      </c>
      <c r="F23" s="24">
        <v>0</v>
      </c>
    </row>
    <row r="24" spans="1:6" ht="24.75" customHeight="1" thickBot="1">
      <c r="A24" s="5"/>
      <c r="B24" s="12"/>
      <c r="C24" s="22" t="s">
        <v>127</v>
      </c>
      <c r="D24" s="23" t="s">
        <v>23</v>
      </c>
      <c r="E24" s="15" t="s">
        <v>18</v>
      </c>
      <c r="F24" s="24">
        <v>0</v>
      </c>
    </row>
    <row r="25" spans="1:6" ht="24.75" customHeight="1" thickBot="1">
      <c r="A25" s="5"/>
      <c r="B25" s="12"/>
      <c r="C25" s="19" t="s">
        <v>115</v>
      </c>
      <c r="D25" s="20" t="s">
        <v>24</v>
      </c>
      <c r="E25" s="25" t="s">
        <v>18</v>
      </c>
      <c r="F25" s="17">
        <v>13759.016</v>
      </c>
    </row>
    <row r="26" spans="1:6" ht="24.75" customHeight="1" thickBot="1">
      <c r="A26" s="5"/>
      <c r="B26" s="12"/>
      <c r="C26" s="22" t="s">
        <v>128</v>
      </c>
      <c r="D26" s="23" t="s">
        <v>25</v>
      </c>
      <c r="E26" s="15" t="s">
        <v>26</v>
      </c>
      <c r="F26" s="42">
        <f>F25/F27</f>
        <v>2.5087992489401527</v>
      </c>
    </row>
    <row r="27" spans="1:6" ht="24.75" customHeight="1" thickBot="1">
      <c r="A27" s="5"/>
      <c r="B27" s="12"/>
      <c r="C27" s="22" t="s">
        <v>129</v>
      </c>
      <c r="D27" s="23" t="s">
        <v>27</v>
      </c>
      <c r="E27" s="15" t="s">
        <v>28</v>
      </c>
      <c r="F27" s="17">
        <v>5484.3033</v>
      </c>
    </row>
    <row r="28" spans="1:6" ht="24.75" customHeight="1" thickBot="1">
      <c r="A28" s="5"/>
      <c r="B28" s="12"/>
      <c r="C28" s="19" t="s">
        <v>130</v>
      </c>
      <c r="D28" s="20" t="s">
        <v>29</v>
      </c>
      <c r="E28" s="25" t="s">
        <v>18</v>
      </c>
      <c r="F28" s="17">
        <v>6579.416</v>
      </c>
    </row>
    <row r="29" spans="1:6" ht="24.75" customHeight="1" thickBot="1">
      <c r="A29" s="5"/>
      <c r="B29" s="12"/>
      <c r="C29" s="22" t="s">
        <v>131</v>
      </c>
      <c r="D29" s="23" t="s">
        <v>30</v>
      </c>
      <c r="E29" s="15" t="s">
        <v>31</v>
      </c>
      <c r="F29" s="18">
        <v>927.556</v>
      </c>
    </row>
    <row r="30" spans="1:6" ht="24.75" customHeight="1" thickBot="1">
      <c r="A30" s="5"/>
      <c r="B30" s="12"/>
      <c r="C30" s="13" t="s">
        <v>32</v>
      </c>
      <c r="D30" s="26" t="s">
        <v>33</v>
      </c>
      <c r="E30" s="15" t="s">
        <v>31</v>
      </c>
      <c r="F30" s="27">
        <v>44.02</v>
      </c>
    </row>
    <row r="31" spans="1:6" ht="24.75" customHeight="1" thickBot="1">
      <c r="A31" s="5"/>
      <c r="B31" s="12"/>
      <c r="C31" s="13" t="s">
        <v>34</v>
      </c>
      <c r="D31" s="26" t="s">
        <v>35</v>
      </c>
      <c r="E31" s="15" t="s">
        <v>31</v>
      </c>
      <c r="F31" s="27">
        <v>309.054</v>
      </c>
    </row>
    <row r="32" spans="1:6" ht="24.75" customHeight="1" thickBot="1">
      <c r="A32" s="5"/>
      <c r="B32" s="12"/>
      <c r="C32" s="13" t="s">
        <v>36</v>
      </c>
      <c r="D32" s="26" t="s">
        <v>37</v>
      </c>
      <c r="E32" s="15" t="s">
        <v>31</v>
      </c>
      <c r="F32" s="27">
        <v>0</v>
      </c>
    </row>
    <row r="33" spans="1:6" ht="24.75" customHeight="1" thickBot="1">
      <c r="A33" s="5"/>
      <c r="B33" s="12"/>
      <c r="C33" s="13" t="s">
        <v>38</v>
      </c>
      <c r="D33" s="26" t="s">
        <v>39</v>
      </c>
      <c r="E33" s="15" t="s">
        <v>31</v>
      </c>
      <c r="F33" s="27">
        <v>0.839</v>
      </c>
    </row>
    <row r="34" spans="1:6" ht="24.75" customHeight="1" thickBot="1">
      <c r="A34" s="5"/>
      <c r="B34" s="12"/>
      <c r="C34" s="13" t="s">
        <v>40</v>
      </c>
      <c r="D34" s="26" t="s">
        <v>41</v>
      </c>
      <c r="E34" s="15" t="s">
        <v>31</v>
      </c>
      <c r="F34" s="27">
        <v>0</v>
      </c>
    </row>
    <row r="35" spans="1:6" ht="24.75" customHeight="1" thickBot="1">
      <c r="A35" s="5"/>
      <c r="B35" s="12"/>
      <c r="C35" s="13" t="s">
        <v>42</v>
      </c>
      <c r="D35" s="26" t="s">
        <v>43</v>
      </c>
      <c r="E35" s="15" t="s">
        <v>31</v>
      </c>
      <c r="F35" s="27">
        <v>0</v>
      </c>
    </row>
    <row r="36" spans="1:6" ht="24.75" customHeight="1" thickBot="1">
      <c r="A36" s="5"/>
      <c r="B36" s="12"/>
      <c r="C36" s="13" t="s">
        <v>44</v>
      </c>
      <c r="D36" s="26" t="s">
        <v>45</v>
      </c>
      <c r="E36" s="15" t="s">
        <v>31</v>
      </c>
      <c r="F36" s="27">
        <v>0.162</v>
      </c>
    </row>
    <row r="37" spans="1:6" ht="24.75" customHeight="1" thickBot="1">
      <c r="A37" s="5"/>
      <c r="B37" s="12"/>
      <c r="C37" s="13" t="s">
        <v>46</v>
      </c>
      <c r="D37" s="26" t="s">
        <v>47</v>
      </c>
      <c r="E37" s="15" t="s">
        <v>31</v>
      </c>
      <c r="F37" s="28">
        <f>F29-F30-F31-F32-F33-F36</f>
        <v>573.481</v>
      </c>
    </row>
    <row r="38" spans="1:6" ht="36.75" customHeight="1" thickBot="1">
      <c r="A38" s="5"/>
      <c r="B38" s="12"/>
      <c r="C38" s="19" t="s">
        <v>123</v>
      </c>
      <c r="D38" s="20" t="s">
        <v>48</v>
      </c>
      <c r="E38" s="25" t="s">
        <v>18</v>
      </c>
      <c r="F38" s="17">
        <v>12469.461</v>
      </c>
    </row>
    <row r="39" spans="1:6" ht="54.75" customHeight="1" thickBot="1">
      <c r="A39" s="5"/>
      <c r="B39" s="12"/>
      <c r="C39" s="19" t="s">
        <v>132</v>
      </c>
      <c r="D39" s="20" t="s">
        <v>49</v>
      </c>
      <c r="E39" s="25" t="s">
        <v>18</v>
      </c>
      <c r="F39" s="17">
        <v>4018.283</v>
      </c>
    </row>
    <row r="40" spans="1:6" ht="42" customHeight="1" thickBot="1">
      <c r="A40" s="5"/>
      <c r="B40" s="12"/>
      <c r="C40" s="19" t="s">
        <v>124</v>
      </c>
      <c r="D40" s="20" t="s">
        <v>50</v>
      </c>
      <c r="E40" s="25" t="s">
        <v>18</v>
      </c>
      <c r="F40" s="17">
        <v>3819.709</v>
      </c>
    </row>
    <row r="41" spans="1:6" ht="37.5" customHeight="1" thickBot="1">
      <c r="A41" s="5"/>
      <c r="B41" s="12"/>
      <c r="C41" s="19" t="s">
        <v>162</v>
      </c>
      <c r="D41" s="20" t="s">
        <v>51</v>
      </c>
      <c r="E41" s="25" t="s">
        <v>18</v>
      </c>
      <c r="F41" s="24">
        <v>0</v>
      </c>
    </row>
    <row r="42" spans="1:6" ht="24.75" customHeight="1" thickBot="1">
      <c r="A42" s="5"/>
      <c r="B42" s="12"/>
      <c r="C42" s="19" t="s">
        <v>161</v>
      </c>
      <c r="D42" s="20" t="s">
        <v>52</v>
      </c>
      <c r="E42" s="25" t="s">
        <v>18</v>
      </c>
      <c r="F42" s="17">
        <v>10743.102</v>
      </c>
    </row>
    <row r="43" spans="1:6" ht="24.75" customHeight="1" thickBot="1">
      <c r="A43" s="5"/>
      <c r="B43" s="12"/>
      <c r="C43" s="22" t="s">
        <v>163</v>
      </c>
      <c r="D43" s="23" t="s">
        <v>53</v>
      </c>
      <c r="E43" s="25" t="s">
        <v>18</v>
      </c>
      <c r="F43" s="17" t="s">
        <v>133</v>
      </c>
    </row>
    <row r="44" spans="1:6" ht="24.75" customHeight="1" thickBot="1">
      <c r="A44" s="5"/>
      <c r="B44" s="12"/>
      <c r="C44" s="22" t="s">
        <v>164</v>
      </c>
      <c r="D44" s="23" t="s">
        <v>54</v>
      </c>
      <c r="E44" s="25" t="s">
        <v>18</v>
      </c>
      <c r="F44" s="24" t="s">
        <v>134</v>
      </c>
    </row>
    <row r="45" spans="1:6" ht="24.75" customHeight="1" thickBot="1">
      <c r="A45" s="5"/>
      <c r="B45" s="12"/>
      <c r="C45" s="19" t="s">
        <v>135</v>
      </c>
      <c r="D45" s="20" t="s">
        <v>55</v>
      </c>
      <c r="E45" s="25" t="s">
        <v>18</v>
      </c>
      <c r="F45" s="24">
        <v>0</v>
      </c>
    </row>
    <row r="46" spans="1:6" ht="24.75" customHeight="1" thickBot="1">
      <c r="A46" s="5"/>
      <c r="B46" s="12"/>
      <c r="C46" s="22" t="s">
        <v>136</v>
      </c>
      <c r="D46" s="23" t="s">
        <v>53</v>
      </c>
      <c r="E46" s="25" t="s">
        <v>18</v>
      </c>
      <c r="F46" s="24">
        <v>0</v>
      </c>
    </row>
    <row r="47" spans="1:6" ht="24.75" customHeight="1" thickBot="1">
      <c r="A47" s="5"/>
      <c r="B47" s="12"/>
      <c r="C47" s="22" t="s">
        <v>137</v>
      </c>
      <c r="D47" s="23" t="s">
        <v>54</v>
      </c>
      <c r="E47" s="25" t="s">
        <v>18</v>
      </c>
      <c r="F47" s="24">
        <v>0</v>
      </c>
    </row>
    <row r="48" spans="1:6" ht="24.75" customHeight="1" thickBot="1">
      <c r="A48" s="5"/>
      <c r="B48" s="12"/>
      <c r="C48" s="19" t="s">
        <v>138</v>
      </c>
      <c r="D48" s="20" t="s">
        <v>56</v>
      </c>
      <c r="E48" s="25" t="s">
        <v>18</v>
      </c>
      <c r="F48" s="17">
        <v>5769.432</v>
      </c>
    </row>
    <row r="49" spans="1:6" ht="24.75" customHeight="1" thickBot="1">
      <c r="A49" s="5"/>
      <c r="B49" s="12"/>
      <c r="C49" s="22" t="s">
        <v>139</v>
      </c>
      <c r="D49" s="23" t="s">
        <v>57</v>
      </c>
      <c r="E49" s="25" t="s">
        <v>18</v>
      </c>
      <c r="F49" s="27">
        <v>0</v>
      </c>
    </row>
    <row r="50" spans="1:6" ht="24.75" customHeight="1" thickBot="1">
      <c r="A50" s="5"/>
      <c r="B50" s="12"/>
      <c r="C50" s="22" t="s">
        <v>140</v>
      </c>
      <c r="D50" s="23" t="s">
        <v>58</v>
      </c>
      <c r="E50" s="25" t="s">
        <v>18</v>
      </c>
      <c r="F50" s="27">
        <v>1502.44</v>
      </c>
    </row>
    <row r="51" spans="1:6" ht="42.75" customHeight="1" thickBot="1">
      <c r="A51" s="5"/>
      <c r="B51" s="12"/>
      <c r="C51" s="19" t="s">
        <v>141</v>
      </c>
      <c r="D51" s="20" t="s">
        <v>59</v>
      </c>
      <c r="E51" s="25" t="s">
        <v>18</v>
      </c>
      <c r="F51" s="27">
        <v>0</v>
      </c>
    </row>
    <row r="52" spans="1:6" ht="24.75" customHeight="1" thickBot="1">
      <c r="A52" s="5"/>
      <c r="B52" s="12"/>
      <c r="C52" s="22" t="s">
        <v>142</v>
      </c>
      <c r="D52" s="23" t="s">
        <v>60</v>
      </c>
      <c r="E52" s="25" t="s">
        <v>18</v>
      </c>
      <c r="F52" s="27">
        <v>0</v>
      </c>
    </row>
    <row r="53" spans="1:6" ht="24.75" customHeight="1" thickBot="1">
      <c r="A53" s="5"/>
      <c r="B53" s="12"/>
      <c r="C53" s="22" t="s">
        <v>143</v>
      </c>
      <c r="D53" s="23" t="s">
        <v>61</v>
      </c>
      <c r="E53" s="25" t="s">
        <v>18</v>
      </c>
      <c r="F53" s="27">
        <v>0</v>
      </c>
    </row>
    <row r="54" spans="1:6" ht="24.75" customHeight="1" thickBot="1">
      <c r="A54" s="5"/>
      <c r="B54" s="12"/>
      <c r="C54" s="22" t="s">
        <v>144</v>
      </c>
      <c r="D54" s="23" t="s">
        <v>62</v>
      </c>
      <c r="E54" s="15" t="s">
        <v>63</v>
      </c>
      <c r="F54" s="27">
        <v>0</v>
      </c>
    </row>
    <row r="55" spans="1:6" ht="24.75" customHeight="1" thickBot="1">
      <c r="A55" s="5"/>
      <c r="B55" s="12"/>
      <c r="C55" s="22" t="s">
        <v>145</v>
      </c>
      <c r="D55" s="23" t="s">
        <v>64</v>
      </c>
      <c r="E55" s="25" t="s">
        <v>18</v>
      </c>
      <c r="F55" s="27">
        <v>0</v>
      </c>
    </row>
    <row r="56" spans="1:6" ht="24.75" customHeight="1" thickBot="1">
      <c r="A56" s="5"/>
      <c r="B56" s="12"/>
      <c r="C56" s="19" t="s">
        <v>146</v>
      </c>
      <c r="D56" s="20" t="s">
        <v>65</v>
      </c>
      <c r="E56" s="25" t="s">
        <v>18</v>
      </c>
      <c r="F56" s="24" t="s">
        <v>122</v>
      </c>
    </row>
    <row r="57" spans="1:6" ht="24.75" customHeight="1" thickBot="1">
      <c r="A57" s="5"/>
      <c r="B57" s="29" t="s">
        <v>66</v>
      </c>
      <c r="C57" s="30" t="s">
        <v>147</v>
      </c>
      <c r="D57" s="31" t="s">
        <v>67</v>
      </c>
      <c r="E57" s="25" t="s">
        <v>18</v>
      </c>
      <c r="F57" s="17">
        <v>7300.193</v>
      </c>
    </row>
    <row r="58" spans="1:6" ht="57.75" customHeight="1" thickBot="1">
      <c r="A58" s="5"/>
      <c r="B58" s="12"/>
      <c r="C58" s="13">
        <v>4</v>
      </c>
      <c r="D58" s="14" t="s">
        <v>68</v>
      </c>
      <c r="E58" s="25" t="s">
        <v>18</v>
      </c>
      <c r="F58" s="17">
        <v>6208.112</v>
      </c>
    </row>
    <row r="59" spans="1:6" ht="24.75" customHeight="1" thickBot="1">
      <c r="A59" s="5"/>
      <c r="B59" s="12"/>
      <c r="C59" s="13">
        <v>5</v>
      </c>
      <c r="D59" s="14" t="s">
        <v>69</v>
      </c>
      <c r="E59" s="25" t="s">
        <v>18</v>
      </c>
      <c r="F59" s="24">
        <v>0</v>
      </c>
    </row>
    <row r="60" spans="1:6" ht="24.75" customHeight="1" thickBot="1">
      <c r="A60" s="5"/>
      <c r="B60" s="12"/>
      <c r="C60" s="19" t="s">
        <v>148</v>
      </c>
      <c r="D60" s="20" t="s">
        <v>70</v>
      </c>
      <c r="E60" s="25" t="s">
        <v>18</v>
      </c>
      <c r="F60" s="24">
        <v>0</v>
      </c>
    </row>
    <row r="61" spans="1:6" ht="24.75" customHeight="1" thickBot="1">
      <c r="A61" s="5"/>
      <c r="B61" s="12"/>
      <c r="C61" s="13">
        <v>6</v>
      </c>
      <c r="D61" s="14" t="s">
        <v>71</v>
      </c>
      <c r="E61" s="15" t="s">
        <v>72</v>
      </c>
      <c r="F61" s="18">
        <v>10667.83</v>
      </c>
    </row>
    <row r="62" spans="1:6" ht="24.75" customHeight="1" thickBot="1">
      <c r="A62" s="5"/>
      <c r="B62" s="12"/>
      <c r="C62" s="19" t="s">
        <v>149</v>
      </c>
      <c r="D62" s="20" t="s">
        <v>73</v>
      </c>
      <c r="E62" s="15" t="s">
        <v>72</v>
      </c>
      <c r="F62" s="24">
        <v>0</v>
      </c>
    </row>
    <row r="63" spans="1:6" ht="24.75" customHeight="1" thickBot="1">
      <c r="A63" s="5"/>
      <c r="B63" s="12"/>
      <c r="C63" s="19" t="s">
        <v>150</v>
      </c>
      <c r="D63" s="20" t="s">
        <v>74</v>
      </c>
      <c r="E63" s="15" t="s">
        <v>72</v>
      </c>
      <c r="F63" s="17">
        <v>10667.83</v>
      </c>
    </row>
    <row r="64" spans="1:6" ht="24.75" customHeight="1" thickBot="1">
      <c r="A64" s="5"/>
      <c r="B64" s="12"/>
      <c r="C64" s="13">
        <v>7</v>
      </c>
      <c r="D64" s="14" t="s">
        <v>75</v>
      </c>
      <c r="E64" s="15" t="s">
        <v>72</v>
      </c>
      <c r="F64" s="21">
        <v>0</v>
      </c>
    </row>
    <row r="65" spans="1:6" ht="24.75" customHeight="1" thickBot="1">
      <c r="A65" s="5"/>
      <c r="B65" s="12"/>
      <c r="C65" s="19" t="s">
        <v>151</v>
      </c>
      <c r="D65" s="20" t="s">
        <v>21</v>
      </c>
      <c r="E65" s="15" t="s">
        <v>72</v>
      </c>
      <c r="F65" s="24">
        <v>0</v>
      </c>
    </row>
    <row r="66" spans="1:6" ht="24.75" customHeight="1" thickBot="1">
      <c r="A66" s="5"/>
      <c r="B66" s="12"/>
      <c r="C66" s="19" t="s">
        <v>152</v>
      </c>
      <c r="D66" s="20" t="s">
        <v>22</v>
      </c>
      <c r="E66" s="15" t="s">
        <v>72</v>
      </c>
      <c r="F66" s="24">
        <v>0</v>
      </c>
    </row>
    <row r="67" spans="1:6" ht="24.75" customHeight="1" thickBot="1">
      <c r="A67" s="5"/>
      <c r="B67" s="12"/>
      <c r="C67" s="13">
        <v>8</v>
      </c>
      <c r="D67" s="14" t="s">
        <v>76</v>
      </c>
      <c r="E67" s="15" t="s">
        <v>72</v>
      </c>
      <c r="F67" s="17">
        <v>10667.83</v>
      </c>
    </row>
    <row r="68" spans="1:6" ht="24.75" customHeight="1" thickBot="1">
      <c r="A68" s="5"/>
      <c r="B68" s="12"/>
      <c r="C68" s="13">
        <v>9</v>
      </c>
      <c r="D68" s="14" t="s">
        <v>77</v>
      </c>
      <c r="E68" s="15" t="s">
        <v>72</v>
      </c>
      <c r="F68" s="18">
        <v>5624.51</v>
      </c>
    </row>
    <row r="69" spans="1:6" ht="24.75" customHeight="1" thickBot="1">
      <c r="A69" s="5"/>
      <c r="B69" s="12"/>
      <c r="C69" s="19" t="s">
        <v>153</v>
      </c>
      <c r="D69" s="20" t="s">
        <v>78</v>
      </c>
      <c r="E69" s="15" t="s">
        <v>72</v>
      </c>
      <c r="F69" s="17">
        <v>5624.51</v>
      </c>
    </row>
    <row r="70" spans="1:6" ht="24.75" customHeight="1" thickBot="1">
      <c r="A70" s="5"/>
      <c r="B70" s="12"/>
      <c r="C70" s="19" t="s">
        <v>154</v>
      </c>
      <c r="D70" s="20" t="s">
        <v>79</v>
      </c>
      <c r="E70" s="15" t="s">
        <v>72</v>
      </c>
      <c r="F70" s="24">
        <v>0</v>
      </c>
    </row>
    <row r="71" spans="1:6" ht="24.75" customHeight="1" thickBot="1">
      <c r="A71" s="5"/>
      <c r="B71" s="12"/>
      <c r="C71" s="13">
        <v>10</v>
      </c>
      <c r="D71" s="14" t="s">
        <v>80</v>
      </c>
      <c r="E71" s="15" t="s">
        <v>81</v>
      </c>
      <c r="F71" s="24">
        <v>0</v>
      </c>
    </row>
    <row r="72" spans="1:6" ht="24.75" customHeight="1" thickBot="1">
      <c r="A72" s="5"/>
      <c r="B72" s="12"/>
      <c r="C72" s="19" t="s">
        <v>155</v>
      </c>
      <c r="D72" s="20" t="s">
        <v>82</v>
      </c>
      <c r="E72" s="15" t="s">
        <v>81</v>
      </c>
      <c r="F72" s="24">
        <v>0</v>
      </c>
    </row>
    <row r="73" spans="1:6" ht="24.75" customHeight="1" thickBot="1">
      <c r="A73" s="5"/>
      <c r="B73" s="12"/>
      <c r="C73" s="19" t="s">
        <v>156</v>
      </c>
      <c r="D73" s="20" t="s">
        <v>83</v>
      </c>
      <c r="E73" s="15" t="s">
        <v>81</v>
      </c>
      <c r="F73" s="24">
        <v>0</v>
      </c>
    </row>
    <row r="74" spans="1:6" ht="24.75" customHeight="1" thickBot="1">
      <c r="A74" s="5"/>
      <c r="B74" s="12"/>
      <c r="C74" s="13">
        <v>11</v>
      </c>
      <c r="D74" s="14" t="s">
        <v>84</v>
      </c>
      <c r="E74" s="15" t="s">
        <v>85</v>
      </c>
      <c r="F74" s="24">
        <v>18</v>
      </c>
    </row>
    <row r="75" spans="1:6" ht="24.75" customHeight="1" thickBot="1">
      <c r="A75" s="5"/>
      <c r="B75" s="12"/>
      <c r="C75" s="13">
        <v>12</v>
      </c>
      <c r="D75" s="14" t="s">
        <v>86</v>
      </c>
      <c r="E75" s="15" t="s">
        <v>87</v>
      </c>
      <c r="F75" s="24">
        <v>0</v>
      </c>
    </row>
    <row r="76" spans="1:6" ht="24.75" customHeight="1" thickBot="1">
      <c r="A76" s="5"/>
      <c r="B76" s="12"/>
      <c r="C76" s="13">
        <v>13</v>
      </c>
      <c r="D76" s="14" t="s">
        <v>88</v>
      </c>
      <c r="E76" s="15" t="s">
        <v>87</v>
      </c>
      <c r="F76" s="24">
        <v>2</v>
      </c>
    </row>
    <row r="77" spans="1:6" ht="24.75" customHeight="1" thickBot="1">
      <c r="A77" s="5"/>
      <c r="B77" s="12"/>
      <c r="C77" s="13">
        <v>14</v>
      </c>
      <c r="D77" s="14" t="s">
        <v>89</v>
      </c>
      <c r="E77" s="15" t="s">
        <v>63</v>
      </c>
      <c r="F77" s="24">
        <v>58</v>
      </c>
    </row>
    <row r="78" spans="1:6" ht="24.75" customHeight="1" thickBot="1">
      <c r="A78" s="5"/>
      <c r="B78" s="12"/>
      <c r="C78" s="13">
        <v>15</v>
      </c>
      <c r="D78" s="14" t="s">
        <v>90</v>
      </c>
      <c r="E78" s="25" t="s">
        <v>91</v>
      </c>
      <c r="F78" s="21">
        <v>0.72</v>
      </c>
    </row>
    <row r="79" spans="1:6" ht="24.75" customHeight="1" thickBot="1">
      <c r="A79" s="5"/>
      <c r="B79" s="12"/>
      <c r="C79" s="19" t="s">
        <v>157</v>
      </c>
      <c r="D79" s="20" t="s">
        <v>92</v>
      </c>
      <c r="E79" s="25" t="s">
        <v>91</v>
      </c>
      <c r="F79" s="24">
        <v>0.48</v>
      </c>
    </row>
    <row r="80" spans="1:6" ht="24.75" customHeight="1" thickBot="1">
      <c r="A80" s="5"/>
      <c r="B80" s="12"/>
      <c r="C80" s="19" t="s">
        <v>158</v>
      </c>
      <c r="D80" s="20" t="s">
        <v>93</v>
      </c>
      <c r="E80" s="25" t="s">
        <v>91</v>
      </c>
      <c r="F80" s="24">
        <v>0.24</v>
      </c>
    </row>
    <row r="81" spans="1:6" ht="24.75" customHeight="1" thickBot="1">
      <c r="A81" s="5"/>
      <c r="B81" s="12"/>
      <c r="C81" s="19" t="s">
        <v>159</v>
      </c>
      <c r="D81" s="20" t="s">
        <v>94</v>
      </c>
      <c r="E81" s="25" t="s">
        <v>91</v>
      </c>
      <c r="F81" s="24">
        <v>0</v>
      </c>
    </row>
    <row r="82" spans="1:6" ht="24.75" customHeight="1" thickBot="1">
      <c r="A82" s="5"/>
      <c r="B82" s="12"/>
      <c r="C82" s="13">
        <v>16</v>
      </c>
      <c r="D82" s="14" t="s">
        <v>95</v>
      </c>
      <c r="E82" s="15" t="s">
        <v>72</v>
      </c>
      <c r="F82" s="17">
        <v>2208.22</v>
      </c>
    </row>
    <row r="83" spans="1:6" ht="24.75" customHeight="1" thickBot="1">
      <c r="A83" s="5"/>
      <c r="B83" s="12"/>
      <c r="C83" s="19" t="s">
        <v>160</v>
      </c>
      <c r="D83" s="20" t="s">
        <v>96</v>
      </c>
      <c r="E83" s="15" t="s">
        <v>72</v>
      </c>
      <c r="F83" s="24">
        <v>0</v>
      </c>
    </row>
    <row r="84" spans="1:6" ht="24.75" customHeight="1" thickBot="1">
      <c r="A84" s="5"/>
      <c r="B84" s="12"/>
      <c r="C84" s="13">
        <v>17</v>
      </c>
      <c r="D84" s="14" t="s">
        <v>97</v>
      </c>
      <c r="E84" s="15" t="s">
        <v>15</v>
      </c>
      <c r="F84" s="32" t="s">
        <v>15</v>
      </c>
    </row>
    <row r="85" spans="1:6" ht="24.75" customHeight="1" thickBot="1">
      <c r="A85" s="5"/>
      <c r="B85" s="12"/>
      <c r="C85" s="13">
        <v>18</v>
      </c>
      <c r="D85" s="14" t="s">
        <v>98</v>
      </c>
      <c r="E85" s="25"/>
      <c r="F85" s="33" t="s">
        <v>99</v>
      </c>
    </row>
    <row r="86" spans="1:35" ht="15">
      <c r="A86" s="4"/>
      <c r="C86" s="34"/>
      <c r="D86" s="92" t="s">
        <v>100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3"/>
    </row>
    <row r="87" spans="1:35" ht="15">
      <c r="A87" s="4"/>
      <c r="C87" s="6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3"/>
    </row>
    <row r="88" spans="1:35" ht="15.75" thickBot="1">
      <c r="A88" s="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5"/>
      <c r="AH88" s="95"/>
      <c r="AI88" s="95"/>
    </row>
    <row r="89" spans="3:35" ht="12.75" customHeight="1">
      <c r="C89" s="88" t="s">
        <v>101</v>
      </c>
      <c r="D89" s="78" t="s">
        <v>102</v>
      </c>
      <c r="E89" s="79"/>
      <c r="F89" s="80"/>
      <c r="G89" s="78" t="s">
        <v>103</v>
      </c>
      <c r="H89" s="80"/>
      <c r="I89" s="78" t="s">
        <v>104</v>
      </c>
      <c r="J89" s="80"/>
      <c r="K89" s="78" t="s">
        <v>105</v>
      </c>
      <c r="L89" s="79"/>
      <c r="M89" s="80"/>
      <c r="N89" s="78" t="s">
        <v>106</v>
      </c>
      <c r="O89" s="79"/>
      <c r="P89" s="79"/>
      <c r="Q89" s="80"/>
      <c r="R89" s="78" t="s">
        <v>107</v>
      </c>
      <c r="S89" s="79"/>
      <c r="T89" s="79"/>
      <c r="U89" s="79"/>
      <c r="V89" s="79"/>
      <c r="W89" s="79"/>
      <c r="X89" s="79"/>
      <c r="Y89" s="79"/>
      <c r="Z89" s="79"/>
      <c r="AA89" s="80"/>
      <c r="AB89" s="78" t="s">
        <v>108</v>
      </c>
      <c r="AC89" s="79"/>
      <c r="AD89" s="79"/>
      <c r="AE89" s="80"/>
      <c r="AF89" s="39"/>
      <c r="AH89" s="90"/>
      <c r="AI89" s="91"/>
    </row>
    <row r="90" spans="3:35" ht="13.5" thickBot="1">
      <c r="C90" s="89"/>
      <c r="D90" s="81"/>
      <c r="E90" s="82"/>
      <c r="F90" s="83"/>
      <c r="G90" s="81"/>
      <c r="H90" s="83"/>
      <c r="I90" s="81"/>
      <c r="J90" s="83"/>
      <c r="K90" s="81"/>
      <c r="L90" s="82"/>
      <c r="M90" s="83"/>
      <c r="N90" s="81"/>
      <c r="O90" s="82"/>
      <c r="P90" s="82"/>
      <c r="Q90" s="83"/>
      <c r="R90" s="81"/>
      <c r="S90" s="82"/>
      <c r="T90" s="82"/>
      <c r="U90" s="82"/>
      <c r="V90" s="82"/>
      <c r="W90" s="82"/>
      <c r="X90" s="82"/>
      <c r="Y90" s="82"/>
      <c r="Z90" s="82"/>
      <c r="AA90" s="83"/>
      <c r="AB90" s="81"/>
      <c r="AC90" s="82"/>
      <c r="AD90" s="82"/>
      <c r="AE90" s="83"/>
      <c r="AF90" s="10"/>
      <c r="AH90" s="90"/>
      <c r="AI90" s="91"/>
    </row>
    <row r="91" spans="3:35" ht="13.5" thickBot="1">
      <c r="C91" s="35">
        <v>1</v>
      </c>
      <c r="D91" s="35">
        <v>2</v>
      </c>
      <c r="E91" s="43">
        <v>3</v>
      </c>
      <c r="F91" s="43"/>
      <c r="G91" s="43"/>
      <c r="H91" s="43"/>
      <c r="I91" s="43"/>
      <c r="J91" s="43"/>
      <c r="K91" s="43">
        <v>4</v>
      </c>
      <c r="L91" s="43"/>
      <c r="M91" s="35">
        <v>5</v>
      </c>
      <c r="N91" s="35">
        <v>6</v>
      </c>
      <c r="O91" s="43">
        <v>7</v>
      </c>
      <c r="P91" s="43"/>
      <c r="Q91" s="43"/>
      <c r="R91" s="43"/>
      <c r="S91" s="43">
        <v>8</v>
      </c>
      <c r="T91" s="43"/>
      <c r="U91" s="43"/>
      <c r="V91" s="43"/>
      <c r="W91" s="43"/>
      <c r="X91" s="43"/>
      <c r="Y91" s="43"/>
      <c r="Z91" s="43"/>
      <c r="AA91" s="43"/>
      <c r="AB91" s="43"/>
      <c r="AC91" s="43">
        <v>9</v>
      </c>
      <c r="AD91" s="43"/>
      <c r="AE91" s="43"/>
      <c r="AF91" s="43"/>
      <c r="AH91" s="91"/>
      <c r="AI91" s="91"/>
    </row>
    <row r="92" spans="3:35" ht="13.5" customHeight="1" thickBot="1">
      <c r="C92" s="84" t="s">
        <v>109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40"/>
      <c r="S92" s="44">
        <v>5769.432</v>
      </c>
      <c r="T92" s="37"/>
      <c r="U92" s="37"/>
      <c r="V92" s="37"/>
      <c r="W92" s="37"/>
      <c r="X92" s="37"/>
      <c r="Y92" s="37"/>
      <c r="Z92" s="37"/>
      <c r="AA92" s="37"/>
      <c r="AB92" s="45"/>
      <c r="AC92" s="46"/>
      <c r="AD92" s="38"/>
      <c r="AE92" s="38"/>
      <c r="AF92" s="36"/>
      <c r="AH92" s="90"/>
      <c r="AI92" s="91"/>
    </row>
    <row r="93" spans="3:35" ht="13.5" customHeight="1" thickBot="1">
      <c r="C93" s="87" t="s">
        <v>110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41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8"/>
      <c r="AH93" s="90"/>
      <c r="AI93" s="91"/>
    </row>
    <row r="94" spans="3:22" ht="13.5" customHeight="1" thickBot="1"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V94">
        <f>R96+R101</f>
        <v>1502.443</v>
      </c>
    </row>
    <row r="95" spans="3:9" ht="12.75" customHeight="1">
      <c r="C95" s="68" t="s">
        <v>118</v>
      </c>
      <c r="D95" s="71" t="s">
        <v>111</v>
      </c>
      <c r="E95" s="71"/>
      <c r="F95" s="71"/>
      <c r="G95" s="71"/>
      <c r="H95" s="71"/>
      <c r="I95" s="71"/>
    </row>
    <row r="96" spans="3:26" ht="12.75">
      <c r="C96" s="69"/>
      <c r="D96" s="55" t="s">
        <v>112</v>
      </c>
      <c r="E96" s="56"/>
      <c r="F96" s="56"/>
      <c r="G96" s="57"/>
      <c r="H96" s="74" t="s">
        <v>119</v>
      </c>
      <c r="I96" s="76" t="s">
        <v>113</v>
      </c>
      <c r="J96" s="77"/>
      <c r="K96" s="60">
        <v>1</v>
      </c>
      <c r="L96" s="61"/>
      <c r="M96" s="62"/>
      <c r="N96" s="60" t="s">
        <v>18</v>
      </c>
      <c r="O96" s="61"/>
      <c r="P96" s="61"/>
      <c r="Q96" s="62"/>
      <c r="R96" s="63">
        <v>604.512</v>
      </c>
      <c r="S96" s="64"/>
      <c r="T96" s="64"/>
      <c r="U96" s="64"/>
      <c r="V96" s="64"/>
      <c r="W96" s="64"/>
      <c r="X96" s="64"/>
      <c r="Y96" s="64"/>
      <c r="Z96" s="65"/>
    </row>
    <row r="97" spans="3:26" ht="12.75">
      <c r="C97" s="69"/>
      <c r="D97" s="58"/>
      <c r="E97" s="72"/>
      <c r="F97" s="72"/>
      <c r="G97" s="73"/>
      <c r="H97" s="75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1"/>
    </row>
    <row r="98" ht="12.75">
      <c r="C98" s="70"/>
    </row>
    <row r="99" ht="13.5" thickBot="1"/>
    <row r="100" spans="3:9" ht="12.75">
      <c r="C100" s="68" t="s">
        <v>120</v>
      </c>
      <c r="D100" s="71" t="s">
        <v>111</v>
      </c>
      <c r="E100" s="71"/>
      <c r="F100" s="71"/>
      <c r="G100" s="71"/>
      <c r="H100" s="71"/>
      <c r="I100" s="71"/>
    </row>
    <row r="101" spans="3:26" ht="12.75" customHeight="1">
      <c r="C101" s="69"/>
      <c r="D101" s="55" t="s">
        <v>112</v>
      </c>
      <c r="E101" s="56"/>
      <c r="F101" s="56"/>
      <c r="G101" s="57"/>
      <c r="H101" s="74" t="s">
        <v>121</v>
      </c>
      <c r="I101" s="76" t="s">
        <v>113</v>
      </c>
      <c r="J101" s="77"/>
      <c r="K101" s="60">
        <v>1</v>
      </c>
      <c r="L101" s="61"/>
      <c r="M101" s="62"/>
      <c r="N101" s="60" t="s">
        <v>18</v>
      </c>
      <c r="O101" s="61"/>
      <c r="P101" s="61"/>
      <c r="Q101" s="62"/>
      <c r="R101" s="63">
        <v>897.931</v>
      </c>
      <c r="S101" s="64"/>
      <c r="T101" s="64"/>
      <c r="U101" s="64"/>
      <c r="V101" s="64"/>
      <c r="W101" s="64"/>
      <c r="X101" s="64"/>
      <c r="Y101" s="64"/>
      <c r="Z101" s="65"/>
    </row>
    <row r="102" spans="3:26" ht="12.75">
      <c r="C102" s="69"/>
      <c r="D102" s="58"/>
      <c r="E102" s="72"/>
      <c r="F102" s="72"/>
      <c r="G102" s="73"/>
      <c r="H102" s="75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1"/>
    </row>
    <row r="103" ht="12.75">
      <c r="C103" s="70"/>
    </row>
    <row r="116" ht="12.75">
      <c r="K116" s="49"/>
    </row>
  </sheetData>
  <mergeCells count="40">
    <mergeCell ref="C15:F15"/>
    <mergeCell ref="A13:A14"/>
    <mergeCell ref="B13:B14"/>
    <mergeCell ref="C13:F13"/>
    <mergeCell ref="C14:F14"/>
    <mergeCell ref="D86:AH87"/>
    <mergeCell ref="AI86:AI87"/>
    <mergeCell ref="C88:AF88"/>
    <mergeCell ref="AG88:AI88"/>
    <mergeCell ref="R89:AA90"/>
    <mergeCell ref="AH93:AI93"/>
    <mergeCell ref="AH92:AI92"/>
    <mergeCell ref="AH89:AI90"/>
    <mergeCell ref="AH91:AI91"/>
    <mergeCell ref="AB89:AE90"/>
    <mergeCell ref="N96:Q96"/>
    <mergeCell ref="R96:Z96"/>
    <mergeCell ref="H96:H97"/>
    <mergeCell ref="C95:C98"/>
    <mergeCell ref="D96:G97"/>
    <mergeCell ref="D95:I95"/>
    <mergeCell ref="I96:J96"/>
    <mergeCell ref="K89:M90"/>
    <mergeCell ref="N89:Q90"/>
    <mergeCell ref="C92:Q92"/>
    <mergeCell ref="C93:Q93"/>
    <mergeCell ref="C89:C90"/>
    <mergeCell ref="D89:F90"/>
    <mergeCell ref="G89:H90"/>
    <mergeCell ref="I89:J90"/>
    <mergeCell ref="K101:M101"/>
    <mergeCell ref="N101:Q101"/>
    <mergeCell ref="R101:Z101"/>
    <mergeCell ref="C94:Q94"/>
    <mergeCell ref="C100:C103"/>
    <mergeCell ref="D100:I100"/>
    <mergeCell ref="D101:G102"/>
    <mergeCell ref="H101:H102"/>
    <mergeCell ref="I101:J101"/>
    <mergeCell ref="K96:M96"/>
  </mergeCells>
  <hyperlinks>
    <hyperlink ref="B57" r:id="rId1" tooltip="Удалить запись" display="http://www.tmk-group.ru/шабл тарифы/JKH.OPEN.INFO.TARIFF.HVS(v5.0.2).xls#Лист1!D52"/>
  </hyperlinks>
  <printOptions/>
  <pageMargins left="0.75" right="0.75" top="1" bottom="1" header="0.5" footer="0.5"/>
  <pageSetup orientation="landscape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2"/>
  <sheetViews>
    <sheetView tabSelected="1" zoomScale="75" zoomScaleNormal="75" workbookViewId="0" topLeftCell="A4">
      <selection activeCell="H22" sqref="H22"/>
    </sheetView>
  </sheetViews>
  <sheetFormatPr defaultColWidth="9.00390625" defaultRowHeight="12.75"/>
  <cols>
    <col min="1" max="1" width="24.625" style="0" customWidth="1"/>
    <col min="2" max="2" width="21.75390625" style="0" customWidth="1"/>
    <col min="3" max="3" width="25.125" style="0" customWidth="1"/>
    <col min="4" max="4" width="39.625" style="0" customWidth="1"/>
    <col min="5" max="5" width="24.25390625" style="0" customWidth="1"/>
    <col min="6" max="6" width="25.25390625" style="0" customWidth="1"/>
    <col min="17" max="17" width="12.75390625" style="0" customWidth="1"/>
  </cols>
  <sheetData>
    <row r="1" spans="1:2" ht="15">
      <c r="A1" s="1" t="s">
        <v>2</v>
      </c>
      <c r="B1" s="1"/>
    </row>
    <row r="2" spans="1:2" ht="15">
      <c r="A2" s="1" t="s">
        <v>167</v>
      </c>
      <c r="B2" s="1"/>
    </row>
    <row r="3" spans="1:4" ht="15">
      <c r="A3" s="2" t="s">
        <v>166</v>
      </c>
      <c r="B3" s="2"/>
      <c r="C3" s="2"/>
      <c r="D3" s="1"/>
    </row>
    <row r="4" spans="2:4" ht="15">
      <c r="B4" s="3" t="s">
        <v>1</v>
      </c>
      <c r="C4" s="1"/>
      <c r="D4" s="1"/>
    </row>
    <row r="6" spans="1:4" ht="18">
      <c r="A6" s="1" t="s">
        <v>4</v>
      </c>
      <c r="B6" s="52" t="s">
        <v>5</v>
      </c>
      <c r="C6" s="52"/>
      <c r="D6" s="52"/>
    </row>
    <row r="7" spans="1:4" ht="18">
      <c r="A7" s="52"/>
      <c r="B7" s="52"/>
      <c r="C7" s="52"/>
      <c r="D7" s="52"/>
    </row>
    <row r="8" spans="1:4" ht="18">
      <c r="A8" s="53" t="s">
        <v>6</v>
      </c>
      <c r="B8" s="53">
        <v>6626002291</v>
      </c>
      <c r="C8" s="52"/>
      <c r="D8" s="52"/>
    </row>
    <row r="9" spans="1:4" ht="18">
      <c r="A9" s="53"/>
      <c r="B9" s="53"/>
      <c r="C9" s="52"/>
      <c r="D9" s="52"/>
    </row>
    <row r="10" spans="1:4" ht="18">
      <c r="A10" s="53" t="s">
        <v>7</v>
      </c>
      <c r="B10" s="53">
        <v>662601001</v>
      </c>
      <c r="C10" s="52"/>
      <c r="D10" s="52"/>
    </row>
    <row r="11" spans="1:4" ht="18">
      <c r="A11" s="53"/>
      <c r="B11" s="53"/>
      <c r="C11" s="52"/>
      <c r="D11" s="52"/>
    </row>
    <row r="12" spans="1:4" ht="18">
      <c r="A12" s="53" t="s">
        <v>8</v>
      </c>
      <c r="B12" s="53">
        <v>2014</v>
      </c>
      <c r="C12" s="52"/>
      <c r="D12" s="52"/>
    </row>
    <row r="13" spans="1:4" ht="24.75" customHeight="1">
      <c r="A13" s="92" t="s">
        <v>117</v>
      </c>
      <c r="B13" s="92"/>
      <c r="C13" s="92"/>
      <c r="D13" s="92"/>
    </row>
    <row r="14" spans="1:4" ht="12.75">
      <c r="A14" s="92" t="s">
        <v>168</v>
      </c>
      <c r="B14" s="92"/>
      <c r="C14" s="92"/>
      <c r="D14" s="92"/>
    </row>
    <row r="15" spans="1:4" ht="12.75">
      <c r="A15" s="96" t="s">
        <v>116</v>
      </c>
      <c r="B15" s="96"/>
      <c r="C15" s="96"/>
      <c r="D15" s="96"/>
    </row>
    <row r="16" spans="1:6" ht="30" customHeight="1" thickBot="1">
      <c r="A16" s="10" t="s">
        <v>10</v>
      </c>
      <c r="B16" s="10" t="s">
        <v>11</v>
      </c>
      <c r="C16" s="10" t="s">
        <v>12</v>
      </c>
      <c r="D16" s="10" t="s">
        <v>13</v>
      </c>
      <c r="E16" s="10" t="s">
        <v>13</v>
      </c>
      <c r="F16" s="10" t="s">
        <v>13</v>
      </c>
    </row>
    <row r="17" spans="1:6" ht="30" customHeight="1" thickBot="1">
      <c r="A17" s="11">
        <v>1</v>
      </c>
      <c r="B17" s="11">
        <v>2</v>
      </c>
      <c r="C17" s="11">
        <v>3</v>
      </c>
      <c r="D17" s="11">
        <v>4</v>
      </c>
      <c r="E17" s="11">
        <v>4.1</v>
      </c>
      <c r="F17" s="11">
        <v>4.2</v>
      </c>
    </row>
    <row r="18" spans="1:6" ht="39.75" customHeight="1" thickBot="1">
      <c r="A18" s="13">
        <v>1</v>
      </c>
      <c r="B18" s="14" t="s">
        <v>14</v>
      </c>
      <c r="C18" s="15" t="s">
        <v>15</v>
      </c>
      <c r="D18" s="16" t="s">
        <v>16</v>
      </c>
      <c r="E18" s="16" t="s">
        <v>16</v>
      </c>
      <c r="F18" s="16" t="s">
        <v>16</v>
      </c>
    </row>
    <row r="19" spans="1:6" ht="41.25" customHeight="1" thickBot="1">
      <c r="A19" s="13">
        <v>2</v>
      </c>
      <c r="B19" s="14" t="s">
        <v>17</v>
      </c>
      <c r="C19" s="15" t="s">
        <v>18</v>
      </c>
      <c r="D19" s="17">
        <v>84264.91</v>
      </c>
      <c r="E19" s="17">
        <v>21277.2</v>
      </c>
      <c r="F19" s="17">
        <f>D19-E19</f>
        <v>62987.71000000001</v>
      </c>
    </row>
    <row r="20" spans="1:6" ht="33.75" customHeight="1" thickBot="1">
      <c r="A20" s="13">
        <v>3</v>
      </c>
      <c r="B20" s="14" t="s">
        <v>19</v>
      </c>
      <c r="C20" s="15" t="s">
        <v>18</v>
      </c>
      <c r="D20" s="18">
        <v>81802.822</v>
      </c>
      <c r="E20" s="18">
        <v>21277.2</v>
      </c>
      <c r="F20" s="18">
        <f>D20-E20</f>
        <v>60525.622</v>
      </c>
    </row>
    <row r="21" spans="1:6" ht="30" customHeight="1" thickBot="1">
      <c r="A21" s="19" t="s">
        <v>114</v>
      </c>
      <c r="B21" s="20" t="s">
        <v>20</v>
      </c>
      <c r="C21" s="15" t="s">
        <v>18</v>
      </c>
      <c r="D21" s="21">
        <v>0</v>
      </c>
      <c r="E21" s="21">
        <v>0</v>
      </c>
      <c r="F21" s="21">
        <v>0</v>
      </c>
    </row>
    <row r="22" spans="1:6" ht="30" customHeight="1" thickBot="1">
      <c r="A22" s="22" t="s">
        <v>125</v>
      </c>
      <c r="B22" s="23" t="s">
        <v>21</v>
      </c>
      <c r="C22" s="15" t="s">
        <v>18</v>
      </c>
      <c r="D22" s="24">
        <v>0</v>
      </c>
      <c r="E22" s="24">
        <v>0</v>
      </c>
      <c r="F22" s="24">
        <v>0</v>
      </c>
    </row>
    <row r="23" spans="1:6" ht="30" customHeight="1" thickBot="1">
      <c r="A23" s="22" t="s">
        <v>126</v>
      </c>
      <c r="B23" s="23" t="s">
        <v>22</v>
      </c>
      <c r="C23" s="15" t="s">
        <v>18</v>
      </c>
      <c r="D23" s="24">
        <v>0</v>
      </c>
      <c r="E23" s="24">
        <v>0</v>
      </c>
      <c r="F23" s="24">
        <v>0</v>
      </c>
    </row>
    <row r="24" spans="1:6" ht="30" customHeight="1" thickBot="1">
      <c r="A24" s="22" t="s">
        <v>127</v>
      </c>
      <c r="B24" s="23" t="s">
        <v>23</v>
      </c>
      <c r="C24" s="15" t="s">
        <v>18</v>
      </c>
      <c r="D24" s="24">
        <v>0</v>
      </c>
      <c r="E24" s="24">
        <v>0</v>
      </c>
      <c r="F24" s="24">
        <v>0</v>
      </c>
    </row>
    <row r="25" spans="1:6" ht="30" customHeight="1" thickBot="1">
      <c r="A25" s="19" t="s">
        <v>115</v>
      </c>
      <c r="B25" s="20" t="s">
        <v>24</v>
      </c>
      <c r="C25" s="25" t="s">
        <v>18</v>
      </c>
      <c r="D25" s="17">
        <v>19165.619</v>
      </c>
      <c r="E25" s="17">
        <v>12811.424</v>
      </c>
      <c r="F25" s="17">
        <f>D25-E25</f>
        <v>6354.194999999998</v>
      </c>
    </row>
    <row r="26" spans="1:6" ht="30" customHeight="1" thickBot="1">
      <c r="A26" s="22" t="s">
        <v>128</v>
      </c>
      <c r="B26" s="23" t="s">
        <v>25</v>
      </c>
      <c r="C26" s="15" t="s">
        <v>26</v>
      </c>
      <c r="D26" s="42">
        <v>2.5088</v>
      </c>
      <c r="E26" s="42">
        <v>2.5088</v>
      </c>
      <c r="F26" s="42">
        <v>2.5088</v>
      </c>
    </row>
    <row r="27" spans="1:6" ht="30" customHeight="1" thickBot="1">
      <c r="A27" s="22" t="s">
        <v>129</v>
      </c>
      <c r="B27" s="23" t="s">
        <v>27</v>
      </c>
      <c r="C27" s="15" t="s">
        <v>28</v>
      </c>
      <c r="D27" s="17">
        <f>D25/D26</f>
        <v>7639.357063137755</v>
      </c>
      <c r="E27" s="17">
        <f>E25/E26</f>
        <v>5106.594387755103</v>
      </c>
      <c r="F27" s="17">
        <f>F25/F26</f>
        <v>2532.762675382652</v>
      </c>
    </row>
    <row r="28" spans="1:6" ht="30" customHeight="1" thickBot="1">
      <c r="A28" s="19" t="s">
        <v>130</v>
      </c>
      <c r="B28" s="20" t="s">
        <v>29</v>
      </c>
      <c r="C28" s="25" t="s">
        <v>18</v>
      </c>
      <c r="D28" s="17">
        <v>9164.796</v>
      </c>
      <c r="E28" s="17">
        <v>0</v>
      </c>
      <c r="F28" s="17">
        <v>9164.796</v>
      </c>
    </row>
    <row r="29" spans="1:6" ht="30" customHeight="1" thickBot="1">
      <c r="A29" s="22" t="s">
        <v>131</v>
      </c>
      <c r="B29" s="23" t="s">
        <v>30</v>
      </c>
      <c r="C29" s="15" t="s">
        <v>31</v>
      </c>
      <c r="D29" s="18">
        <v>927.556</v>
      </c>
      <c r="E29" s="18">
        <v>0</v>
      </c>
      <c r="F29" s="18">
        <v>927.556</v>
      </c>
    </row>
    <row r="30" spans="1:6" ht="30" customHeight="1" thickBot="1">
      <c r="A30" s="13" t="s">
        <v>32</v>
      </c>
      <c r="B30" s="26" t="s">
        <v>33</v>
      </c>
      <c r="C30" s="15" t="s">
        <v>31</v>
      </c>
      <c r="D30" s="27">
        <v>44.02</v>
      </c>
      <c r="E30" s="27">
        <v>0</v>
      </c>
      <c r="F30" s="27">
        <v>44.02</v>
      </c>
    </row>
    <row r="31" spans="1:6" ht="30" customHeight="1" thickBot="1">
      <c r="A31" s="13" t="s">
        <v>34</v>
      </c>
      <c r="B31" s="26" t="s">
        <v>35</v>
      </c>
      <c r="C31" s="15" t="s">
        <v>31</v>
      </c>
      <c r="D31" s="27">
        <v>309.054</v>
      </c>
      <c r="E31" s="27">
        <v>0</v>
      </c>
      <c r="F31" s="27">
        <v>309.054</v>
      </c>
    </row>
    <row r="32" spans="1:6" ht="30" customHeight="1" thickBot="1">
      <c r="A32" s="13" t="s">
        <v>36</v>
      </c>
      <c r="B32" s="26" t="s">
        <v>37</v>
      </c>
      <c r="C32" s="15" t="s">
        <v>31</v>
      </c>
      <c r="D32" s="27">
        <v>0</v>
      </c>
      <c r="E32" s="27">
        <v>0</v>
      </c>
      <c r="F32" s="27">
        <v>0</v>
      </c>
    </row>
    <row r="33" spans="1:6" ht="30" customHeight="1" thickBot="1">
      <c r="A33" s="13" t="s">
        <v>38</v>
      </c>
      <c r="B33" s="26" t="s">
        <v>39</v>
      </c>
      <c r="C33" s="15" t="s">
        <v>31</v>
      </c>
      <c r="D33" s="27">
        <v>0.839</v>
      </c>
      <c r="E33" s="27">
        <v>0</v>
      </c>
      <c r="F33" s="27">
        <v>0.839</v>
      </c>
    </row>
    <row r="34" spans="1:6" ht="30" customHeight="1" thickBot="1">
      <c r="A34" s="13" t="s">
        <v>40</v>
      </c>
      <c r="B34" s="26" t="s">
        <v>41</v>
      </c>
      <c r="C34" s="15" t="s">
        <v>31</v>
      </c>
      <c r="D34" s="27">
        <v>0</v>
      </c>
      <c r="E34" s="27">
        <v>0</v>
      </c>
      <c r="F34" s="27">
        <v>0</v>
      </c>
    </row>
    <row r="35" spans="1:6" ht="30" customHeight="1" thickBot="1">
      <c r="A35" s="13" t="s">
        <v>42</v>
      </c>
      <c r="B35" s="26" t="s">
        <v>43</v>
      </c>
      <c r="C35" s="15" t="s">
        <v>31</v>
      </c>
      <c r="D35" s="27">
        <v>0</v>
      </c>
      <c r="E35" s="27">
        <v>0</v>
      </c>
      <c r="F35" s="27">
        <v>0</v>
      </c>
    </row>
    <row r="36" spans="1:6" ht="30" customHeight="1" thickBot="1">
      <c r="A36" s="13" t="s">
        <v>44</v>
      </c>
      <c r="B36" s="26" t="s">
        <v>45</v>
      </c>
      <c r="C36" s="15" t="s">
        <v>31</v>
      </c>
      <c r="D36" s="27">
        <v>0.162</v>
      </c>
      <c r="E36" s="27">
        <v>0</v>
      </c>
      <c r="F36" s="27">
        <v>0.162</v>
      </c>
    </row>
    <row r="37" spans="1:6" ht="30" customHeight="1" thickBot="1">
      <c r="A37" s="13" t="s">
        <v>46</v>
      </c>
      <c r="B37" s="26" t="s">
        <v>47</v>
      </c>
      <c r="C37" s="15" t="s">
        <v>31</v>
      </c>
      <c r="D37" s="28">
        <f>D29-D30-D31-D32-D33-D36</f>
        <v>573.481</v>
      </c>
      <c r="E37" s="28">
        <v>0</v>
      </c>
      <c r="F37" s="28">
        <f>F29-F30-F31-F32-F33-F36</f>
        <v>573.481</v>
      </c>
    </row>
    <row r="38" spans="1:6" ht="48" customHeight="1" thickBot="1">
      <c r="A38" s="19" t="s">
        <v>123</v>
      </c>
      <c r="B38" s="20" t="s">
        <v>48</v>
      </c>
      <c r="C38" s="25" t="s">
        <v>18</v>
      </c>
      <c r="D38" s="17">
        <v>16447.847</v>
      </c>
      <c r="E38" s="17">
        <v>1844.537</v>
      </c>
      <c r="F38" s="17">
        <f>D38-E38</f>
        <v>14603.310000000001</v>
      </c>
    </row>
    <row r="39" spans="1:6" ht="30" customHeight="1" thickBot="1">
      <c r="A39" s="19" t="s">
        <v>132</v>
      </c>
      <c r="B39" s="20" t="s">
        <v>49</v>
      </c>
      <c r="C39" s="25" t="s">
        <v>18</v>
      </c>
      <c r="D39" s="17">
        <v>5301.47</v>
      </c>
      <c r="E39" s="17">
        <v>594.342</v>
      </c>
      <c r="F39" s="17">
        <f>D39-E39</f>
        <v>4707.128000000001</v>
      </c>
    </row>
    <row r="40" spans="1:6" ht="30" customHeight="1" thickBot="1">
      <c r="A40" s="19" t="s">
        <v>124</v>
      </c>
      <c r="B40" s="20" t="s">
        <v>50</v>
      </c>
      <c r="C40" s="25" t="s">
        <v>18</v>
      </c>
      <c r="D40" s="17">
        <v>923.644</v>
      </c>
      <c r="E40" s="17">
        <v>37.252</v>
      </c>
      <c r="F40" s="17">
        <f>D40-E40</f>
        <v>886.392</v>
      </c>
    </row>
    <row r="41" spans="1:6" ht="30" customHeight="1" thickBot="1">
      <c r="A41" s="19" t="s">
        <v>162</v>
      </c>
      <c r="B41" s="20" t="s">
        <v>51</v>
      </c>
      <c r="C41" s="25" t="s">
        <v>18</v>
      </c>
      <c r="D41" s="24">
        <v>0</v>
      </c>
      <c r="E41" s="24">
        <v>0</v>
      </c>
      <c r="F41" s="24">
        <v>0</v>
      </c>
    </row>
    <row r="42" spans="1:6" ht="30" customHeight="1" thickBot="1">
      <c r="A42" s="19" t="s">
        <v>161</v>
      </c>
      <c r="B42" s="20" t="s">
        <v>52</v>
      </c>
      <c r="C42" s="25" t="s">
        <v>18</v>
      </c>
      <c r="D42" s="17">
        <v>13633.804</v>
      </c>
      <c r="E42" s="17">
        <v>3546.2</v>
      </c>
      <c r="F42" s="17">
        <f>D42-E42</f>
        <v>10087.604</v>
      </c>
    </row>
    <row r="43" spans="1:6" ht="30" customHeight="1" thickBot="1">
      <c r="A43" s="22" t="s">
        <v>163</v>
      </c>
      <c r="B43" s="23" t="s">
        <v>53</v>
      </c>
      <c r="C43" s="25" t="s">
        <v>18</v>
      </c>
      <c r="D43" s="17" t="s">
        <v>133</v>
      </c>
      <c r="E43" s="17" t="s">
        <v>133</v>
      </c>
      <c r="F43" s="17" t="s">
        <v>133</v>
      </c>
    </row>
    <row r="44" spans="1:6" ht="30" customHeight="1" thickBot="1">
      <c r="A44" s="22" t="s">
        <v>164</v>
      </c>
      <c r="B44" s="23" t="s">
        <v>54</v>
      </c>
      <c r="C44" s="25" t="s">
        <v>18</v>
      </c>
      <c r="D44" s="24" t="s">
        <v>134</v>
      </c>
      <c r="E44" s="24" t="s">
        <v>134</v>
      </c>
      <c r="F44" s="24" t="s">
        <v>134</v>
      </c>
    </row>
    <row r="45" spans="1:6" ht="30" customHeight="1" thickBot="1">
      <c r="A45" s="19" t="s">
        <v>135</v>
      </c>
      <c r="B45" s="20" t="s">
        <v>55</v>
      </c>
      <c r="C45" s="25" t="s">
        <v>18</v>
      </c>
      <c r="D45" s="24">
        <v>0</v>
      </c>
      <c r="E45" s="24">
        <v>0</v>
      </c>
      <c r="F45" s="24">
        <v>0</v>
      </c>
    </row>
    <row r="46" spans="1:6" ht="30" customHeight="1" thickBot="1">
      <c r="A46" s="22" t="s">
        <v>136</v>
      </c>
      <c r="B46" s="23" t="s">
        <v>53</v>
      </c>
      <c r="C46" s="25" t="s">
        <v>18</v>
      </c>
      <c r="D46" s="24">
        <v>0</v>
      </c>
      <c r="E46" s="24">
        <v>0</v>
      </c>
      <c r="F46" s="24">
        <v>0</v>
      </c>
    </row>
    <row r="47" spans="1:6" ht="30" customHeight="1" thickBot="1">
      <c r="A47" s="22" t="s">
        <v>137</v>
      </c>
      <c r="B47" s="23" t="s">
        <v>54</v>
      </c>
      <c r="C47" s="25" t="s">
        <v>18</v>
      </c>
      <c r="D47" s="24">
        <v>0</v>
      </c>
      <c r="E47" s="24">
        <v>0</v>
      </c>
      <c r="F47" s="24">
        <v>0</v>
      </c>
    </row>
    <row r="48" spans="1:6" ht="30" customHeight="1" thickBot="1">
      <c r="A48" s="19" t="s">
        <v>138</v>
      </c>
      <c r="B48" s="20" t="s">
        <v>56</v>
      </c>
      <c r="C48" s="25" t="s">
        <v>18</v>
      </c>
      <c r="D48" s="17">
        <v>6996.84</v>
      </c>
      <c r="E48" s="17">
        <v>72.362</v>
      </c>
      <c r="F48" s="17">
        <f>D48-E48</f>
        <v>6924.478</v>
      </c>
    </row>
    <row r="49" spans="1:6" ht="30" customHeight="1" thickBot="1">
      <c r="A49" s="22" t="s">
        <v>139</v>
      </c>
      <c r="B49" s="23" t="s">
        <v>57</v>
      </c>
      <c r="C49" s="25" t="s">
        <v>18</v>
      </c>
      <c r="D49" s="27">
        <v>0</v>
      </c>
      <c r="E49" s="27">
        <v>0</v>
      </c>
      <c r="F49" s="27">
        <v>0</v>
      </c>
    </row>
    <row r="50" spans="1:6" ht="30" customHeight="1" thickBot="1">
      <c r="A50" s="22" t="s">
        <v>140</v>
      </c>
      <c r="B50" s="23" t="s">
        <v>58</v>
      </c>
      <c r="C50" s="25" t="s">
        <v>18</v>
      </c>
      <c r="D50" s="27">
        <v>1502.44</v>
      </c>
      <c r="E50" s="27">
        <v>0</v>
      </c>
      <c r="F50" s="27">
        <v>1502.44</v>
      </c>
    </row>
    <row r="51" spans="1:6" ht="30" customHeight="1" thickBot="1">
      <c r="A51" s="19" t="s">
        <v>141</v>
      </c>
      <c r="B51" s="20" t="s">
        <v>59</v>
      </c>
      <c r="C51" s="25" t="s">
        <v>18</v>
      </c>
      <c r="D51" s="27">
        <v>0</v>
      </c>
      <c r="E51" s="27">
        <v>0</v>
      </c>
      <c r="F51" s="27">
        <v>0</v>
      </c>
    </row>
    <row r="52" spans="1:6" ht="30" customHeight="1" thickBot="1">
      <c r="A52" s="22" t="s">
        <v>142</v>
      </c>
      <c r="B52" s="23" t="s">
        <v>60</v>
      </c>
      <c r="C52" s="25" t="s">
        <v>18</v>
      </c>
      <c r="D52" s="27">
        <v>0</v>
      </c>
      <c r="E52" s="27">
        <v>0</v>
      </c>
      <c r="F52" s="27">
        <v>0</v>
      </c>
    </row>
    <row r="53" spans="1:6" ht="30" customHeight="1" thickBot="1">
      <c r="A53" s="22" t="s">
        <v>143</v>
      </c>
      <c r="B53" s="23" t="s">
        <v>61</v>
      </c>
      <c r="C53" s="25" t="s">
        <v>18</v>
      </c>
      <c r="D53" s="27">
        <v>0</v>
      </c>
      <c r="E53" s="27">
        <v>0</v>
      </c>
      <c r="F53" s="27">
        <v>0</v>
      </c>
    </row>
    <row r="54" spans="1:6" ht="30" customHeight="1" thickBot="1">
      <c r="A54" s="22" t="s">
        <v>144</v>
      </c>
      <c r="B54" s="23" t="s">
        <v>62</v>
      </c>
      <c r="C54" s="15" t="s">
        <v>63</v>
      </c>
      <c r="D54" s="27">
        <v>0</v>
      </c>
      <c r="E54" s="27">
        <v>0</v>
      </c>
      <c r="F54" s="27">
        <v>0</v>
      </c>
    </row>
    <row r="55" spans="1:6" ht="30" customHeight="1" thickBot="1">
      <c r="A55" s="22" t="s">
        <v>145</v>
      </c>
      <c r="B55" s="23" t="s">
        <v>64</v>
      </c>
      <c r="C55" s="25" t="s">
        <v>18</v>
      </c>
      <c r="D55" s="27">
        <v>0</v>
      </c>
      <c r="E55" s="27">
        <v>0</v>
      </c>
      <c r="F55" s="27">
        <v>0</v>
      </c>
    </row>
    <row r="56" spans="1:6" ht="30" customHeight="1" thickBot="1">
      <c r="A56" s="19" t="s">
        <v>146</v>
      </c>
      <c r="B56" s="20" t="s">
        <v>65</v>
      </c>
      <c r="C56" s="25" t="s">
        <v>18</v>
      </c>
      <c r="D56" s="24" t="s">
        <v>122</v>
      </c>
      <c r="E56" s="24" t="s">
        <v>122</v>
      </c>
      <c r="F56" s="24" t="s">
        <v>122</v>
      </c>
    </row>
    <row r="57" spans="1:6" ht="30" customHeight="1" thickBot="1">
      <c r="A57" s="30" t="s">
        <v>147</v>
      </c>
      <c r="B57" s="31" t="s">
        <v>67</v>
      </c>
      <c r="C57" s="25" t="s">
        <v>18</v>
      </c>
      <c r="D57" s="17">
        <v>10168.802</v>
      </c>
      <c r="E57" s="17">
        <v>2371.083</v>
      </c>
      <c r="F57" s="17">
        <f>D57-E57</f>
        <v>7797.718999999999</v>
      </c>
    </row>
    <row r="58" spans="1:6" ht="72" customHeight="1" thickBot="1">
      <c r="A58" s="13">
        <v>4</v>
      </c>
      <c r="B58" s="14" t="s">
        <v>68</v>
      </c>
      <c r="C58" s="25" t="s">
        <v>18</v>
      </c>
      <c r="D58" s="17">
        <v>2462.088</v>
      </c>
      <c r="E58" s="17">
        <v>0</v>
      </c>
      <c r="F58" s="17">
        <v>2462.088</v>
      </c>
    </row>
    <row r="59" spans="1:6" ht="30" customHeight="1" thickBot="1">
      <c r="A59" s="13">
        <v>5</v>
      </c>
      <c r="B59" s="14" t="s">
        <v>69</v>
      </c>
      <c r="C59" s="25" t="s">
        <v>18</v>
      </c>
      <c r="D59" s="24">
        <v>0</v>
      </c>
      <c r="E59" s="24">
        <v>0</v>
      </c>
      <c r="F59" s="24">
        <v>0</v>
      </c>
    </row>
    <row r="60" spans="1:6" ht="30" customHeight="1" thickBot="1">
      <c r="A60" s="19" t="s">
        <v>148</v>
      </c>
      <c r="B60" s="20" t="s">
        <v>70</v>
      </c>
      <c r="C60" s="25" t="s">
        <v>18</v>
      </c>
      <c r="D60" s="24">
        <v>0</v>
      </c>
      <c r="E60" s="24">
        <v>0</v>
      </c>
      <c r="F60" s="24">
        <v>0</v>
      </c>
    </row>
    <row r="61" spans="1:6" ht="30" customHeight="1" thickBot="1">
      <c r="A61" s="13">
        <v>6</v>
      </c>
      <c r="B61" s="14" t="s">
        <v>71</v>
      </c>
      <c r="C61" s="15" t="s">
        <v>72</v>
      </c>
      <c r="D61" s="18">
        <v>10667.83</v>
      </c>
      <c r="E61" s="18">
        <v>10667.83</v>
      </c>
      <c r="F61" s="18">
        <v>10667.83</v>
      </c>
    </row>
    <row r="62" spans="1:6" ht="30" customHeight="1" thickBot="1">
      <c r="A62" s="19" t="s">
        <v>149</v>
      </c>
      <c r="B62" s="20" t="s">
        <v>73</v>
      </c>
      <c r="C62" s="15" t="s">
        <v>72</v>
      </c>
      <c r="D62" s="24">
        <v>0</v>
      </c>
      <c r="E62" s="24">
        <v>0</v>
      </c>
      <c r="F62" s="24">
        <v>0</v>
      </c>
    </row>
    <row r="63" spans="1:6" ht="30" customHeight="1" thickBot="1">
      <c r="A63" s="19" t="s">
        <v>150</v>
      </c>
      <c r="B63" s="20" t="s">
        <v>74</v>
      </c>
      <c r="C63" s="15" t="s">
        <v>72</v>
      </c>
      <c r="D63" s="17">
        <v>10667.83</v>
      </c>
      <c r="E63" s="17">
        <v>10667.83</v>
      </c>
      <c r="F63" s="17">
        <v>10667.83</v>
      </c>
    </row>
    <row r="64" spans="1:6" ht="30" customHeight="1" thickBot="1">
      <c r="A64" s="13">
        <v>7</v>
      </c>
      <c r="B64" s="14" t="s">
        <v>75</v>
      </c>
      <c r="C64" s="15" t="s">
        <v>72</v>
      </c>
      <c r="D64" s="21">
        <v>0</v>
      </c>
      <c r="E64" s="21">
        <v>0</v>
      </c>
      <c r="F64" s="21">
        <v>0</v>
      </c>
    </row>
    <row r="65" spans="1:6" ht="30" customHeight="1" thickBot="1">
      <c r="A65" s="19" t="s">
        <v>151</v>
      </c>
      <c r="B65" s="20" t="s">
        <v>21</v>
      </c>
      <c r="C65" s="15" t="s">
        <v>72</v>
      </c>
      <c r="D65" s="24">
        <v>0</v>
      </c>
      <c r="E65" s="24">
        <v>0</v>
      </c>
      <c r="F65" s="24">
        <v>0</v>
      </c>
    </row>
    <row r="66" spans="1:6" ht="30" customHeight="1" thickBot="1">
      <c r="A66" s="19" t="s">
        <v>152</v>
      </c>
      <c r="B66" s="20" t="s">
        <v>22</v>
      </c>
      <c r="C66" s="15" t="s">
        <v>72</v>
      </c>
      <c r="D66" s="24">
        <v>0</v>
      </c>
      <c r="E66" s="24">
        <v>0</v>
      </c>
      <c r="F66" s="24">
        <v>0</v>
      </c>
    </row>
    <row r="67" spans="1:6" ht="30" customHeight="1" thickBot="1">
      <c r="A67" s="13">
        <v>8</v>
      </c>
      <c r="B67" s="14" t="s">
        <v>76</v>
      </c>
      <c r="C67" s="15" t="s">
        <v>72</v>
      </c>
      <c r="D67" s="17">
        <v>10667.83</v>
      </c>
      <c r="E67" s="17">
        <v>10667.83</v>
      </c>
      <c r="F67" s="17">
        <v>10667.83</v>
      </c>
    </row>
    <row r="68" spans="1:6" ht="30" customHeight="1" thickBot="1">
      <c r="A68" s="13">
        <v>9</v>
      </c>
      <c r="B68" s="14" t="s">
        <v>77</v>
      </c>
      <c r="C68" s="15" t="s">
        <v>72</v>
      </c>
      <c r="D68" s="18">
        <v>7834.66</v>
      </c>
      <c r="E68" s="18">
        <v>7834.66</v>
      </c>
      <c r="F68" s="18">
        <v>7834.66</v>
      </c>
    </row>
    <row r="69" spans="1:6" ht="30" customHeight="1" thickBot="1">
      <c r="A69" s="19" t="s">
        <v>153</v>
      </c>
      <c r="B69" s="20" t="s">
        <v>78</v>
      </c>
      <c r="C69" s="15" t="s">
        <v>72</v>
      </c>
      <c r="D69" s="17">
        <v>7834.66</v>
      </c>
      <c r="E69" s="17">
        <v>7834.66</v>
      </c>
      <c r="F69" s="17">
        <v>7834.66</v>
      </c>
    </row>
    <row r="70" spans="1:6" ht="30" customHeight="1" thickBot="1">
      <c r="A70" s="19" t="s">
        <v>154</v>
      </c>
      <c r="B70" s="20" t="s">
        <v>79</v>
      </c>
      <c r="C70" s="15" t="s">
        <v>72</v>
      </c>
      <c r="D70" s="24">
        <v>0</v>
      </c>
      <c r="E70" s="24">
        <v>0</v>
      </c>
      <c r="F70" s="24">
        <v>0</v>
      </c>
    </row>
    <row r="71" spans="1:6" ht="30" customHeight="1" thickBot="1">
      <c r="A71" s="13">
        <v>10</v>
      </c>
      <c r="B71" s="14" t="s">
        <v>80</v>
      </c>
      <c r="C71" s="15" t="s">
        <v>81</v>
      </c>
      <c r="D71" s="24">
        <v>0</v>
      </c>
      <c r="E71" s="24">
        <v>0</v>
      </c>
      <c r="F71" s="24">
        <v>0</v>
      </c>
    </row>
    <row r="72" spans="1:6" ht="30" customHeight="1" thickBot="1">
      <c r="A72" s="19" t="s">
        <v>155</v>
      </c>
      <c r="B72" s="20" t="s">
        <v>82</v>
      </c>
      <c r="C72" s="15" t="s">
        <v>81</v>
      </c>
      <c r="D72" s="24">
        <v>0</v>
      </c>
      <c r="E72" s="24">
        <v>0</v>
      </c>
      <c r="F72" s="24">
        <v>0</v>
      </c>
    </row>
    <row r="73" spans="1:6" ht="30" customHeight="1" thickBot="1">
      <c r="A73" s="19" t="s">
        <v>156</v>
      </c>
      <c r="B73" s="20" t="s">
        <v>83</v>
      </c>
      <c r="C73" s="15" t="s">
        <v>81</v>
      </c>
      <c r="D73" s="24">
        <v>0</v>
      </c>
      <c r="E73" s="24">
        <v>0</v>
      </c>
      <c r="F73" s="24">
        <v>0</v>
      </c>
    </row>
    <row r="74" spans="1:6" ht="30" customHeight="1" thickBot="1">
      <c r="A74" s="13">
        <v>11</v>
      </c>
      <c r="B74" s="14" t="s">
        <v>84</v>
      </c>
      <c r="C74" s="15" t="s">
        <v>85</v>
      </c>
      <c r="D74" s="24">
        <v>18</v>
      </c>
      <c r="E74" s="24">
        <v>18</v>
      </c>
      <c r="F74" s="24">
        <v>18</v>
      </c>
    </row>
    <row r="75" spans="1:6" ht="30" customHeight="1" thickBot="1">
      <c r="A75" s="13">
        <v>12</v>
      </c>
      <c r="B75" s="14" t="s">
        <v>86</v>
      </c>
      <c r="C75" s="15" t="s">
        <v>87</v>
      </c>
      <c r="D75" s="24">
        <v>0</v>
      </c>
      <c r="E75" s="24">
        <v>0</v>
      </c>
      <c r="F75" s="24">
        <v>0</v>
      </c>
    </row>
    <row r="76" spans="1:6" ht="30" customHeight="1" thickBot="1">
      <c r="A76" s="13">
        <v>13</v>
      </c>
      <c r="B76" s="14" t="s">
        <v>88</v>
      </c>
      <c r="C76" s="15" t="s">
        <v>87</v>
      </c>
      <c r="D76" s="24">
        <v>2</v>
      </c>
      <c r="E76" s="24">
        <v>2</v>
      </c>
      <c r="F76" s="24">
        <v>2</v>
      </c>
    </row>
    <row r="77" spans="1:6" ht="30" customHeight="1" thickBot="1">
      <c r="A77" s="13">
        <v>14</v>
      </c>
      <c r="B77" s="14" t="s">
        <v>89</v>
      </c>
      <c r="C77" s="15" t="s">
        <v>63</v>
      </c>
      <c r="D77" s="24">
        <v>58</v>
      </c>
      <c r="E77" s="24">
        <v>58</v>
      </c>
      <c r="F77" s="24">
        <v>58</v>
      </c>
    </row>
    <row r="78" spans="1:6" ht="30" customHeight="1" thickBot="1">
      <c r="A78" s="13">
        <v>15</v>
      </c>
      <c r="B78" s="14" t="s">
        <v>90</v>
      </c>
      <c r="C78" s="25" t="s">
        <v>91</v>
      </c>
      <c r="D78" s="21">
        <v>0.72</v>
      </c>
      <c r="E78" s="21">
        <f>E79+E80</f>
        <v>0.48</v>
      </c>
      <c r="F78" s="21">
        <f>F79+F80</f>
        <v>0.24</v>
      </c>
    </row>
    <row r="79" spans="1:6" ht="30" customHeight="1" thickBot="1">
      <c r="A79" s="19" t="s">
        <v>157</v>
      </c>
      <c r="B79" s="20" t="s">
        <v>92</v>
      </c>
      <c r="C79" s="25" t="s">
        <v>91</v>
      </c>
      <c r="D79" s="24">
        <v>0.48</v>
      </c>
      <c r="E79" s="24">
        <v>0.48</v>
      </c>
      <c r="F79" s="24">
        <v>0</v>
      </c>
    </row>
    <row r="80" spans="1:6" ht="30" customHeight="1" thickBot="1">
      <c r="A80" s="19" t="s">
        <v>158</v>
      </c>
      <c r="B80" s="20" t="s">
        <v>93</v>
      </c>
      <c r="C80" s="25" t="s">
        <v>91</v>
      </c>
      <c r="D80" s="24">
        <v>0.24</v>
      </c>
      <c r="E80" s="24">
        <v>0</v>
      </c>
      <c r="F80" s="24">
        <v>0.24</v>
      </c>
    </row>
    <row r="81" spans="1:6" ht="30" customHeight="1" thickBot="1">
      <c r="A81" s="19" t="s">
        <v>159</v>
      </c>
      <c r="B81" s="20" t="s">
        <v>94</v>
      </c>
      <c r="C81" s="25" t="s">
        <v>91</v>
      </c>
      <c r="D81" s="24">
        <v>0</v>
      </c>
      <c r="E81" s="24">
        <v>0</v>
      </c>
      <c r="F81" s="24">
        <v>0</v>
      </c>
    </row>
    <row r="82" spans="1:6" ht="30" customHeight="1" thickBot="1">
      <c r="A82" s="13">
        <v>16</v>
      </c>
      <c r="B82" s="14" t="s">
        <v>95</v>
      </c>
      <c r="C82" s="15" t="s">
        <v>72</v>
      </c>
      <c r="D82" s="17">
        <v>2208.22</v>
      </c>
      <c r="E82" s="17">
        <v>0</v>
      </c>
      <c r="F82" s="17">
        <v>2208.22</v>
      </c>
    </row>
    <row r="83" spans="1:6" ht="30" customHeight="1" thickBot="1">
      <c r="A83" s="19" t="s">
        <v>160</v>
      </c>
      <c r="B83" s="20" t="s">
        <v>96</v>
      </c>
      <c r="C83" s="15" t="s">
        <v>72</v>
      </c>
      <c r="D83" s="24">
        <v>0</v>
      </c>
      <c r="E83" s="24">
        <v>0</v>
      </c>
      <c r="F83" s="24">
        <v>0</v>
      </c>
    </row>
    <row r="84" spans="1:6" ht="30" customHeight="1" thickBot="1">
      <c r="A84" s="13">
        <v>17</v>
      </c>
      <c r="B84" s="14" t="s">
        <v>97</v>
      </c>
      <c r="C84" s="15" t="s">
        <v>15</v>
      </c>
      <c r="D84" s="32" t="s">
        <v>15</v>
      </c>
      <c r="E84" s="32" t="s">
        <v>15</v>
      </c>
      <c r="F84" s="32" t="s">
        <v>15</v>
      </c>
    </row>
    <row r="85" spans="1:6" ht="30" customHeight="1" thickBot="1">
      <c r="A85" s="13">
        <v>18</v>
      </c>
      <c r="B85" s="14" t="s">
        <v>98</v>
      </c>
      <c r="C85" s="25"/>
      <c r="D85" s="33" t="s">
        <v>165</v>
      </c>
      <c r="E85" s="33" t="s">
        <v>169</v>
      </c>
      <c r="F85" s="33" t="s">
        <v>170</v>
      </c>
    </row>
    <row r="86" spans="1:33" ht="30" customHeight="1">
      <c r="A86" s="34"/>
      <c r="B86" s="92" t="s">
        <v>100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3"/>
    </row>
    <row r="87" spans="1:33" ht="30" customHeight="1">
      <c r="A87" s="6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3"/>
    </row>
    <row r="88" spans="1:33" ht="30" customHeight="1" thickBo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5"/>
      <c r="AF88" s="95"/>
      <c r="AG88" s="95"/>
    </row>
    <row r="89" spans="1:33" ht="30" customHeight="1">
      <c r="A89" s="88" t="s">
        <v>101</v>
      </c>
      <c r="B89" s="78" t="s">
        <v>102</v>
      </c>
      <c r="C89" s="79"/>
      <c r="D89" s="80"/>
      <c r="E89" s="78" t="s">
        <v>103</v>
      </c>
      <c r="F89" s="80"/>
      <c r="G89" s="78" t="s">
        <v>104</v>
      </c>
      <c r="H89" s="80"/>
      <c r="I89" s="78" t="s">
        <v>105</v>
      </c>
      <c r="J89" s="79"/>
      <c r="K89" s="80"/>
      <c r="L89" s="78" t="s">
        <v>106</v>
      </c>
      <c r="M89" s="79"/>
      <c r="N89" s="79"/>
      <c r="O89" s="80"/>
      <c r="P89" s="78" t="s">
        <v>107</v>
      </c>
      <c r="Q89" s="79"/>
      <c r="R89" s="79"/>
      <c r="S89" s="79"/>
      <c r="T89" s="79"/>
      <c r="U89" s="79"/>
      <c r="V89" s="79"/>
      <c r="W89" s="79"/>
      <c r="X89" s="79"/>
      <c r="Y89" s="80"/>
      <c r="Z89" s="78" t="s">
        <v>108</v>
      </c>
      <c r="AA89" s="79"/>
      <c r="AB89" s="79"/>
      <c r="AC89" s="80"/>
      <c r="AD89" s="39"/>
      <c r="AF89" s="90"/>
      <c r="AG89" s="91"/>
    </row>
    <row r="90" spans="1:33" ht="30" customHeight="1" thickBot="1">
      <c r="A90" s="89"/>
      <c r="B90" s="81"/>
      <c r="C90" s="82"/>
      <c r="D90" s="83"/>
      <c r="E90" s="81"/>
      <c r="F90" s="83"/>
      <c r="G90" s="81"/>
      <c r="H90" s="83"/>
      <c r="I90" s="81"/>
      <c r="J90" s="82"/>
      <c r="K90" s="83"/>
      <c r="L90" s="81"/>
      <c r="M90" s="82"/>
      <c r="N90" s="82"/>
      <c r="O90" s="83"/>
      <c r="P90" s="81"/>
      <c r="Q90" s="82"/>
      <c r="R90" s="82"/>
      <c r="S90" s="82"/>
      <c r="T90" s="82"/>
      <c r="U90" s="82"/>
      <c r="V90" s="82"/>
      <c r="W90" s="82"/>
      <c r="X90" s="82"/>
      <c r="Y90" s="83"/>
      <c r="Z90" s="81"/>
      <c r="AA90" s="82"/>
      <c r="AB90" s="82"/>
      <c r="AC90" s="83"/>
      <c r="AD90" s="10"/>
      <c r="AF90" s="90"/>
      <c r="AG90" s="91"/>
    </row>
    <row r="91" spans="1:33" ht="30" customHeight="1" thickBot="1">
      <c r="A91" s="35">
        <v>1</v>
      </c>
      <c r="B91" s="35">
        <v>2</v>
      </c>
      <c r="C91" s="43">
        <v>3</v>
      </c>
      <c r="D91" s="43"/>
      <c r="E91" s="43"/>
      <c r="F91" s="43"/>
      <c r="G91" s="43"/>
      <c r="H91" s="43"/>
      <c r="I91" s="43">
        <v>4</v>
      </c>
      <c r="J91" s="43"/>
      <c r="K91" s="35">
        <v>5</v>
      </c>
      <c r="L91" s="35">
        <v>6</v>
      </c>
      <c r="M91" s="43">
        <v>7</v>
      </c>
      <c r="N91" s="43"/>
      <c r="O91" s="43"/>
      <c r="P91" s="43"/>
      <c r="Q91" s="43">
        <v>8</v>
      </c>
      <c r="R91" s="43"/>
      <c r="S91" s="43"/>
      <c r="T91" s="43"/>
      <c r="U91" s="43"/>
      <c r="V91" s="43"/>
      <c r="W91" s="43"/>
      <c r="X91" s="43"/>
      <c r="Y91" s="43"/>
      <c r="Z91" s="43"/>
      <c r="AA91" s="43">
        <v>9</v>
      </c>
      <c r="AB91" s="43"/>
      <c r="AC91" s="43"/>
      <c r="AD91" s="43"/>
      <c r="AF91" s="91"/>
      <c r="AG91" s="91"/>
    </row>
    <row r="92" spans="1:33" ht="30" customHeight="1" thickBot="1">
      <c r="A92" s="84" t="s">
        <v>109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6"/>
      <c r="P92" s="40"/>
      <c r="Q92" s="44">
        <v>4892.925</v>
      </c>
      <c r="R92" s="37"/>
      <c r="S92" s="37"/>
      <c r="T92" s="37"/>
      <c r="U92" s="37"/>
      <c r="V92" s="37"/>
      <c r="W92" s="37"/>
      <c r="X92" s="37"/>
      <c r="Y92" s="37"/>
      <c r="Z92" s="45"/>
      <c r="AA92" s="46"/>
      <c r="AB92" s="38"/>
      <c r="AC92" s="38"/>
      <c r="AD92" s="36"/>
      <c r="AF92" s="90"/>
      <c r="AG92" s="91"/>
    </row>
    <row r="93" spans="1:33" ht="30" customHeight="1" thickBot="1">
      <c r="A93" s="87" t="s">
        <v>110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41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8"/>
      <c r="AF93" s="90"/>
      <c r="AG93" s="91"/>
    </row>
    <row r="94" spans="1:20" ht="30" customHeight="1" thickBo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T94">
        <f>P96+P100</f>
        <v>1502.443</v>
      </c>
    </row>
    <row r="95" spans="1:7" ht="30" customHeight="1">
      <c r="A95" s="68" t="s">
        <v>118</v>
      </c>
      <c r="B95" s="71" t="s">
        <v>111</v>
      </c>
      <c r="C95" s="71"/>
      <c r="D95" s="71"/>
      <c r="E95" s="71"/>
      <c r="F95" s="71"/>
      <c r="G95" s="71"/>
    </row>
    <row r="96" spans="1:25" ht="30" customHeight="1">
      <c r="A96" s="69"/>
      <c r="B96" s="55" t="s">
        <v>112</v>
      </c>
      <c r="C96" s="56"/>
      <c r="D96" s="56"/>
      <c r="E96" s="57"/>
      <c r="F96" s="74" t="s">
        <v>119</v>
      </c>
      <c r="G96" s="76" t="s">
        <v>113</v>
      </c>
      <c r="H96" s="77"/>
      <c r="I96" s="60">
        <v>1</v>
      </c>
      <c r="J96" s="61"/>
      <c r="K96" s="62"/>
      <c r="L96" s="60" t="s">
        <v>18</v>
      </c>
      <c r="M96" s="61"/>
      <c r="N96" s="61"/>
      <c r="O96" s="62"/>
      <c r="P96" s="63">
        <v>604.512</v>
      </c>
      <c r="Q96" s="64"/>
      <c r="R96" s="64"/>
      <c r="S96" s="64"/>
      <c r="T96" s="64"/>
      <c r="U96" s="64"/>
      <c r="V96" s="64"/>
      <c r="W96" s="64"/>
      <c r="X96" s="65"/>
      <c r="Y96" s="59"/>
    </row>
    <row r="97" spans="1:24" ht="30" customHeight="1">
      <c r="A97" s="69"/>
      <c r="B97" s="58"/>
      <c r="C97" s="72"/>
      <c r="D97" s="72"/>
      <c r="E97" s="73"/>
      <c r="F97" s="75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1"/>
    </row>
    <row r="98" ht="30" customHeight="1" thickBot="1">
      <c r="A98" s="70"/>
    </row>
    <row r="99" spans="1:7" ht="30" customHeight="1">
      <c r="A99" s="68" t="s">
        <v>120</v>
      </c>
      <c r="B99" s="71" t="s">
        <v>111</v>
      </c>
      <c r="C99" s="71"/>
      <c r="D99" s="71"/>
      <c r="E99" s="71"/>
      <c r="F99" s="71"/>
      <c r="G99" s="71"/>
    </row>
    <row r="100" spans="1:24" ht="30" customHeight="1">
      <c r="A100" s="69"/>
      <c r="B100" s="55" t="s">
        <v>112</v>
      </c>
      <c r="C100" s="56"/>
      <c r="D100" s="56"/>
      <c r="E100" s="57"/>
      <c r="F100" s="74" t="s">
        <v>121</v>
      </c>
      <c r="G100" s="76" t="s">
        <v>113</v>
      </c>
      <c r="H100" s="77"/>
      <c r="I100" s="60">
        <v>1</v>
      </c>
      <c r="J100" s="61"/>
      <c r="K100" s="62"/>
      <c r="L100" s="60" t="s">
        <v>18</v>
      </c>
      <c r="M100" s="61"/>
      <c r="N100" s="61"/>
      <c r="O100" s="62"/>
      <c r="P100" s="63">
        <v>897.931</v>
      </c>
      <c r="Q100" s="64"/>
      <c r="R100" s="64"/>
      <c r="S100" s="64"/>
      <c r="T100" s="64"/>
      <c r="U100" s="64"/>
      <c r="V100" s="64"/>
      <c r="W100" s="64"/>
      <c r="X100" s="65"/>
    </row>
    <row r="101" spans="1:24" ht="30" customHeight="1">
      <c r="A101" s="69"/>
      <c r="B101" s="58"/>
      <c r="C101" s="72"/>
      <c r="D101" s="72"/>
      <c r="E101" s="73"/>
      <c r="F101" s="75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</row>
    <row r="102" ht="30" customHeight="1">
      <c r="A102" s="70"/>
    </row>
  </sheetData>
  <mergeCells count="38">
    <mergeCell ref="P96:X96"/>
    <mergeCell ref="A99:A102"/>
    <mergeCell ref="B99:G99"/>
    <mergeCell ref="B100:E101"/>
    <mergeCell ref="F100:F101"/>
    <mergeCell ref="G100:H100"/>
    <mergeCell ref="I100:K100"/>
    <mergeCell ref="L100:O100"/>
    <mergeCell ref="P100:X100"/>
    <mergeCell ref="A93:O93"/>
    <mergeCell ref="AF93:AG93"/>
    <mergeCell ref="A94:O94"/>
    <mergeCell ref="A95:A98"/>
    <mergeCell ref="B95:G95"/>
    <mergeCell ref="B96:E97"/>
    <mergeCell ref="F96:F97"/>
    <mergeCell ref="G96:H96"/>
    <mergeCell ref="I96:K96"/>
    <mergeCell ref="L96:O96"/>
    <mergeCell ref="AF91:AG91"/>
    <mergeCell ref="A92:O92"/>
    <mergeCell ref="AF92:AG92"/>
    <mergeCell ref="I89:K90"/>
    <mergeCell ref="L89:O90"/>
    <mergeCell ref="P89:Y90"/>
    <mergeCell ref="Z89:AC90"/>
    <mergeCell ref="A89:A90"/>
    <mergeCell ref="B89:D90"/>
    <mergeCell ref="E89:F90"/>
    <mergeCell ref="G89:H90"/>
    <mergeCell ref="A15:D15"/>
    <mergeCell ref="B86:AF87"/>
    <mergeCell ref="AF89:AG90"/>
    <mergeCell ref="AG86:AG87"/>
    <mergeCell ref="A88:AD88"/>
    <mergeCell ref="AE88:AG88"/>
    <mergeCell ref="A13:D13"/>
    <mergeCell ref="A14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82">
      <selection activeCell="G88" sqref="G88"/>
    </sheetView>
  </sheetViews>
  <sheetFormatPr defaultColWidth="9.00390625" defaultRowHeight="12.75"/>
  <cols>
    <col min="1" max="1" width="12.375" style="0" customWidth="1"/>
    <col min="2" max="2" width="31.00390625" style="0" customWidth="1"/>
    <col min="3" max="3" width="13.875" style="0" customWidth="1"/>
    <col min="4" max="4" width="25.25390625" style="0" customWidth="1"/>
    <col min="5" max="5" width="15.625" style="0" customWidth="1"/>
    <col min="6" max="6" width="17.75390625" style="0" customWidth="1"/>
    <col min="7" max="7" width="16.125" style="0" customWidth="1"/>
    <col min="8" max="8" width="14.375" style="0" customWidth="1"/>
    <col min="9" max="9" width="18.75390625" style="0" customWidth="1"/>
  </cols>
  <sheetData>
    <row r="1" spans="1:2" ht="15">
      <c r="A1" s="1" t="s">
        <v>2</v>
      </c>
      <c r="B1" s="1"/>
    </row>
    <row r="2" spans="1:2" ht="15">
      <c r="A2" s="1" t="s">
        <v>216</v>
      </c>
      <c r="B2" s="1"/>
    </row>
    <row r="3" spans="1:4" ht="15">
      <c r="A3" s="2" t="s">
        <v>217</v>
      </c>
      <c r="B3" s="2"/>
      <c r="C3" s="2"/>
      <c r="D3" s="1"/>
    </row>
    <row r="4" spans="3:4" ht="15">
      <c r="C4" s="3" t="s">
        <v>218</v>
      </c>
      <c r="D4" s="1"/>
    </row>
    <row r="6" spans="1:4" ht="18">
      <c r="A6" s="1" t="s">
        <v>4</v>
      </c>
      <c r="B6" s="52" t="s">
        <v>5</v>
      </c>
      <c r="C6" s="52"/>
      <c r="D6" s="52"/>
    </row>
    <row r="7" spans="1:4" ht="18">
      <c r="A7" s="52"/>
      <c r="B7" s="52"/>
      <c r="C7" s="52"/>
      <c r="D7" s="52"/>
    </row>
    <row r="8" spans="1:4" ht="18">
      <c r="A8" s="53" t="s">
        <v>6</v>
      </c>
      <c r="B8" s="53">
        <v>6626002291</v>
      </c>
      <c r="C8" s="52"/>
      <c r="D8" s="52"/>
    </row>
    <row r="9" spans="1:4" ht="18">
      <c r="A9" s="53"/>
      <c r="B9" s="53"/>
      <c r="C9" s="52"/>
      <c r="D9" s="52"/>
    </row>
    <row r="10" spans="1:4" ht="18">
      <c r="A10" s="53" t="s">
        <v>7</v>
      </c>
      <c r="B10" s="53">
        <v>662601001</v>
      </c>
      <c r="C10" s="52"/>
      <c r="D10" s="52"/>
    </row>
    <row r="11" spans="1:4" ht="18">
      <c r="A11" s="53"/>
      <c r="B11" s="53"/>
      <c r="C11" s="52"/>
      <c r="D11" s="52"/>
    </row>
    <row r="12" spans="1:4" ht="18">
      <c r="A12" s="53" t="s">
        <v>8</v>
      </c>
      <c r="B12" s="53">
        <v>2014</v>
      </c>
      <c r="C12" s="52"/>
      <c r="D12" s="52"/>
    </row>
    <row r="14" spans="1:5" ht="56.25" customHeight="1">
      <c r="A14" s="92" t="s">
        <v>215</v>
      </c>
      <c r="B14" s="92"/>
      <c r="C14" s="92"/>
      <c r="D14" s="92"/>
      <c r="E14" s="119"/>
    </row>
    <row r="15" spans="1:5" ht="12.75">
      <c r="A15" s="118" t="s">
        <v>207</v>
      </c>
      <c r="B15" s="118"/>
      <c r="C15" s="118"/>
      <c r="D15" s="118"/>
      <c r="E15" s="119"/>
    </row>
    <row r="16" spans="1:5" ht="21" customHeight="1">
      <c r="A16" s="96" t="s">
        <v>205</v>
      </c>
      <c r="B16" s="96"/>
      <c r="C16" s="96"/>
      <c r="D16" s="96"/>
      <c r="E16" s="98"/>
    </row>
    <row r="17" spans="1:5" ht="12.75">
      <c r="A17" s="96"/>
      <c r="B17" s="96"/>
      <c r="C17" s="96"/>
      <c r="D17" s="96"/>
      <c r="E17" s="98"/>
    </row>
    <row r="18" spans="1:5" ht="13.5" thickBot="1">
      <c r="A18" s="54"/>
      <c r="B18" s="54"/>
      <c r="C18" s="54"/>
      <c r="D18" s="54"/>
      <c r="E18" s="98"/>
    </row>
    <row r="19" spans="1:5" ht="30" customHeight="1" thickBot="1">
      <c r="A19" s="99" t="s">
        <v>10</v>
      </c>
      <c r="B19" s="100" t="s">
        <v>11</v>
      </c>
      <c r="C19" s="100" t="s">
        <v>12</v>
      </c>
      <c r="D19" s="100" t="s">
        <v>13</v>
      </c>
      <c r="E19" s="98"/>
    </row>
    <row r="20" spans="1:5" ht="51.75" customHeight="1" thickBot="1">
      <c r="A20" s="101">
        <v>1</v>
      </c>
      <c r="B20" s="102" t="s">
        <v>14</v>
      </c>
      <c r="C20" s="103" t="s">
        <v>15</v>
      </c>
      <c r="D20" s="103" t="s">
        <v>171</v>
      </c>
      <c r="E20" s="98"/>
    </row>
    <row r="21" spans="1:5" ht="30" customHeight="1" thickBot="1">
      <c r="A21" s="101">
        <v>2</v>
      </c>
      <c r="B21" s="102" t="s">
        <v>17</v>
      </c>
      <c r="C21" s="103" t="s">
        <v>18</v>
      </c>
      <c r="D21" s="146">
        <v>55051.162</v>
      </c>
      <c r="E21" s="98"/>
    </row>
    <row r="22" spans="1:5" ht="30" customHeight="1" thickBot="1">
      <c r="A22" s="101">
        <v>3</v>
      </c>
      <c r="B22" s="102" t="s">
        <v>172</v>
      </c>
      <c r="C22" s="103" t="s">
        <v>18</v>
      </c>
      <c r="D22" s="146">
        <v>48423.635</v>
      </c>
      <c r="E22" s="98"/>
    </row>
    <row r="23" spans="1:5" ht="30" customHeight="1" thickBot="1">
      <c r="A23" s="105" t="s">
        <v>114</v>
      </c>
      <c r="B23" s="106" t="s">
        <v>173</v>
      </c>
      <c r="C23" s="103" t="s">
        <v>18</v>
      </c>
      <c r="D23" s="147">
        <v>0</v>
      </c>
      <c r="E23" s="98"/>
    </row>
    <row r="24" spans="1:5" ht="30" customHeight="1" thickBot="1">
      <c r="A24" s="105" t="s">
        <v>115</v>
      </c>
      <c r="B24" s="106" t="s">
        <v>24</v>
      </c>
      <c r="C24" s="103" t="s">
        <v>18</v>
      </c>
      <c r="D24" s="146">
        <v>6772.612</v>
      </c>
      <c r="E24" s="98"/>
    </row>
    <row r="25" spans="1:5" ht="30" customHeight="1" thickBot="1">
      <c r="A25" s="108" t="s">
        <v>128</v>
      </c>
      <c r="B25" s="109" t="s">
        <v>174</v>
      </c>
      <c r="C25" s="103" t="s">
        <v>26</v>
      </c>
      <c r="D25" s="147">
        <v>2.42426</v>
      </c>
      <c r="E25" s="98"/>
    </row>
    <row r="26" spans="1:5" ht="30" customHeight="1" thickBot="1">
      <c r="A26" s="108" t="s">
        <v>129</v>
      </c>
      <c r="B26" s="109" t="s">
        <v>27</v>
      </c>
      <c r="C26" s="103" t="s">
        <v>175</v>
      </c>
      <c r="D26" s="146">
        <f>D24/D25</f>
        <v>2793.6821958040805</v>
      </c>
      <c r="E26" s="98"/>
    </row>
    <row r="27" spans="1:5" ht="30" customHeight="1" thickBot="1">
      <c r="A27" s="105" t="s">
        <v>208</v>
      </c>
      <c r="B27" s="110" t="s">
        <v>176</v>
      </c>
      <c r="C27" s="103" t="s">
        <v>18</v>
      </c>
      <c r="D27" s="147">
        <v>1112.773</v>
      </c>
      <c r="E27" s="98"/>
    </row>
    <row r="28" spans="1:5" ht="30" customHeight="1" thickBot="1">
      <c r="A28" s="108" t="s">
        <v>131</v>
      </c>
      <c r="B28" s="111" t="s">
        <v>30</v>
      </c>
      <c r="C28" s="103" t="s">
        <v>31</v>
      </c>
      <c r="D28" s="147">
        <v>0</v>
      </c>
      <c r="E28" s="98"/>
    </row>
    <row r="29" spans="1:5" ht="30" customHeight="1" thickBot="1">
      <c r="A29" s="101" t="s">
        <v>32</v>
      </c>
      <c r="B29" s="112" t="s">
        <v>33</v>
      </c>
      <c r="C29" s="103" t="s">
        <v>31</v>
      </c>
      <c r="D29" s="147">
        <v>0</v>
      </c>
      <c r="E29" s="98"/>
    </row>
    <row r="30" spans="1:5" ht="30" customHeight="1" thickBot="1">
      <c r="A30" s="101" t="s">
        <v>34</v>
      </c>
      <c r="B30" s="112" t="s">
        <v>35</v>
      </c>
      <c r="C30" s="103" t="s">
        <v>31</v>
      </c>
      <c r="D30" s="147">
        <v>0</v>
      </c>
      <c r="E30" s="98"/>
    </row>
    <row r="31" spans="1:5" ht="30" customHeight="1" thickBot="1">
      <c r="A31" s="101" t="s">
        <v>36</v>
      </c>
      <c r="B31" s="112" t="s">
        <v>37</v>
      </c>
      <c r="C31" s="103" t="s">
        <v>31</v>
      </c>
      <c r="D31" s="147">
        <v>0</v>
      </c>
      <c r="E31" s="98"/>
    </row>
    <row r="32" spans="1:5" ht="30" customHeight="1" thickBot="1">
      <c r="A32" s="101" t="s">
        <v>38</v>
      </c>
      <c r="B32" s="112" t="s">
        <v>39</v>
      </c>
      <c r="C32" s="103" t="s">
        <v>31</v>
      </c>
      <c r="D32" s="147">
        <v>0</v>
      </c>
      <c r="E32" s="98"/>
    </row>
    <row r="33" spans="1:5" ht="30" customHeight="1" thickBot="1">
      <c r="A33" s="101" t="s">
        <v>40</v>
      </c>
      <c r="B33" s="112" t="s">
        <v>41</v>
      </c>
      <c r="C33" s="103" t="s">
        <v>31</v>
      </c>
      <c r="D33" s="147">
        <v>0</v>
      </c>
      <c r="E33" s="98"/>
    </row>
    <row r="34" spans="1:5" ht="30" customHeight="1" thickBot="1">
      <c r="A34" s="101" t="s">
        <v>42</v>
      </c>
      <c r="B34" s="112" t="s">
        <v>43</v>
      </c>
      <c r="C34" s="103" t="s">
        <v>31</v>
      </c>
      <c r="D34" s="147">
        <v>0</v>
      </c>
      <c r="E34" s="98"/>
    </row>
    <row r="35" spans="1:5" ht="30" customHeight="1" thickBot="1">
      <c r="A35" s="101" t="s">
        <v>44</v>
      </c>
      <c r="B35" s="112" t="s">
        <v>45</v>
      </c>
      <c r="C35" s="103" t="s">
        <v>31</v>
      </c>
      <c r="D35" s="147">
        <v>0</v>
      </c>
      <c r="E35" s="98"/>
    </row>
    <row r="36" spans="1:5" ht="30" customHeight="1" thickBot="1">
      <c r="A36" s="101" t="s">
        <v>46</v>
      </c>
      <c r="B36" s="112" t="s">
        <v>47</v>
      </c>
      <c r="C36" s="103" t="s">
        <v>31</v>
      </c>
      <c r="D36" s="147">
        <v>0</v>
      </c>
      <c r="E36" s="98"/>
    </row>
    <row r="37" spans="1:5" ht="30" customHeight="1" thickBot="1">
      <c r="A37" s="105" t="s">
        <v>123</v>
      </c>
      <c r="B37" s="106" t="s">
        <v>48</v>
      </c>
      <c r="C37" s="103" t="s">
        <v>18</v>
      </c>
      <c r="D37" s="146">
        <v>18134.209</v>
      </c>
      <c r="E37" s="98"/>
    </row>
    <row r="38" spans="1:5" ht="30" customHeight="1" thickBot="1">
      <c r="A38" s="105" t="s">
        <v>124</v>
      </c>
      <c r="B38" s="106" t="s">
        <v>49</v>
      </c>
      <c r="C38" s="103" t="s">
        <v>18</v>
      </c>
      <c r="D38" s="146">
        <v>5865.626</v>
      </c>
      <c r="E38" s="98"/>
    </row>
    <row r="39" spans="1:5" ht="30" customHeight="1" thickBot="1">
      <c r="A39" s="105" t="s">
        <v>162</v>
      </c>
      <c r="B39" s="106" t="s">
        <v>50</v>
      </c>
      <c r="C39" s="103" t="s">
        <v>18</v>
      </c>
      <c r="D39" s="146">
        <v>1904.321</v>
      </c>
      <c r="E39" s="98"/>
    </row>
    <row r="40" spans="1:5" ht="30" customHeight="1" thickBot="1">
      <c r="A40" s="105" t="s">
        <v>161</v>
      </c>
      <c r="B40" s="106" t="s">
        <v>51</v>
      </c>
      <c r="C40" s="103" t="s">
        <v>18</v>
      </c>
      <c r="D40" s="147">
        <v>0</v>
      </c>
      <c r="E40" s="98"/>
    </row>
    <row r="41" spans="1:5" ht="30" customHeight="1" thickBot="1">
      <c r="A41" s="105" t="s">
        <v>163</v>
      </c>
      <c r="B41" s="106" t="s">
        <v>52</v>
      </c>
      <c r="C41" s="103" t="s">
        <v>18</v>
      </c>
      <c r="D41" s="146">
        <v>8070.606</v>
      </c>
      <c r="E41" s="98"/>
    </row>
    <row r="42" spans="1:5" ht="30" customHeight="1" thickBot="1">
      <c r="A42" s="108" t="s">
        <v>164</v>
      </c>
      <c r="B42" s="109" t="s">
        <v>53</v>
      </c>
      <c r="C42" s="103" t="s">
        <v>18</v>
      </c>
      <c r="D42" s="147">
        <v>0</v>
      </c>
      <c r="E42" s="98"/>
    </row>
    <row r="43" spans="1:5" ht="30" customHeight="1" thickBot="1">
      <c r="A43" s="108" t="s">
        <v>209</v>
      </c>
      <c r="B43" s="109" t="s">
        <v>54</v>
      </c>
      <c r="C43" s="103" t="s">
        <v>18</v>
      </c>
      <c r="D43" s="147">
        <v>0</v>
      </c>
      <c r="E43" s="98"/>
    </row>
    <row r="44" spans="1:5" ht="30" customHeight="1" thickBot="1">
      <c r="A44" s="105" t="s">
        <v>135</v>
      </c>
      <c r="B44" s="106" t="s">
        <v>55</v>
      </c>
      <c r="C44" s="103" t="s">
        <v>18</v>
      </c>
      <c r="D44" s="146">
        <v>0</v>
      </c>
      <c r="E44" s="98"/>
    </row>
    <row r="45" spans="1:5" ht="30" customHeight="1" thickBot="1">
      <c r="A45" s="108" t="s">
        <v>136</v>
      </c>
      <c r="B45" s="109" t="s">
        <v>53</v>
      </c>
      <c r="C45" s="103" t="s">
        <v>18</v>
      </c>
      <c r="D45" s="147">
        <v>0</v>
      </c>
      <c r="E45" s="98"/>
    </row>
    <row r="46" spans="1:5" ht="30" customHeight="1" thickBot="1">
      <c r="A46" s="108" t="s">
        <v>138</v>
      </c>
      <c r="B46" s="109" t="s">
        <v>54</v>
      </c>
      <c r="C46" s="103" t="s">
        <v>18</v>
      </c>
      <c r="D46" s="147">
        <v>0</v>
      </c>
      <c r="E46" s="98"/>
    </row>
    <row r="47" spans="1:5" ht="30" customHeight="1" thickBot="1">
      <c r="A47" s="105" t="s">
        <v>139</v>
      </c>
      <c r="B47" s="110" t="s">
        <v>56</v>
      </c>
      <c r="C47" s="103" t="s">
        <v>18</v>
      </c>
      <c r="D47" s="146">
        <v>6024.742</v>
      </c>
      <c r="E47" s="98"/>
    </row>
    <row r="48" spans="1:5" ht="30" customHeight="1" thickBot="1">
      <c r="A48" s="108" t="s">
        <v>140</v>
      </c>
      <c r="B48" s="109" t="s">
        <v>57</v>
      </c>
      <c r="C48" s="103" t="s">
        <v>18</v>
      </c>
      <c r="D48" s="107">
        <v>0</v>
      </c>
      <c r="E48" s="98"/>
    </row>
    <row r="49" spans="1:5" ht="45.75" customHeight="1" thickBot="1">
      <c r="A49" s="105" t="s">
        <v>141</v>
      </c>
      <c r="B49" s="109" t="s">
        <v>58</v>
      </c>
      <c r="C49" s="103" t="s">
        <v>18</v>
      </c>
      <c r="D49" s="146">
        <v>6024.742</v>
      </c>
      <c r="E49" s="98"/>
    </row>
    <row r="50" spans="1:5" ht="30" customHeight="1" thickBot="1">
      <c r="A50" s="105" t="s">
        <v>142</v>
      </c>
      <c r="B50" s="106" t="s">
        <v>59</v>
      </c>
      <c r="C50" s="103" t="s">
        <v>18</v>
      </c>
      <c r="D50" s="107">
        <v>0</v>
      </c>
      <c r="E50" s="98"/>
    </row>
    <row r="51" spans="1:5" ht="30" customHeight="1" thickBot="1">
      <c r="A51" s="105" t="s">
        <v>143</v>
      </c>
      <c r="B51" s="109" t="s">
        <v>60</v>
      </c>
      <c r="C51" s="103" t="s">
        <v>18</v>
      </c>
      <c r="D51" s="107">
        <v>0</v>
      </c>
      <c r="E51" s="98"/>
    </row>
    <row r="52" spans="1:5" ht="30" customHeight="1" thickBot="1">
      <c r="A52" s="105" t="s">
        <v>144</v>
      </c>
      <c r="B52" s="109" t="s">
        <v>61</v>
      </c>
      <c r="C52" s="103" t="s">
        <v>18</v>
      </c>
      <c r="D52" s="107">
        <v>0</v>
      </c>
      <c r="E52" s="98"/>
    </row>
    <row r="53" spans="1:5" ht="30" customHeight="1" thickBot="1">
      <c r="A53" s="105" t="s">
        <v>145</v>
      </c>
      <c r="B53" s="109" t="s">
        <v>62</v>
      </c>
      <c r="C53" s="103" t="s">
        <v>63</v>
      </c>
      <c r="D53" s="107">
        <v>0</v>
      </c>
      <c r="E53" s="98"/>
    </row>
    <row r="54" spans="1:5" ht="30" customHeight="1" thickBot="1">
      <c r="A54" s="108" t="s">
        <v>146</v>
      </c>
      <c r="B54" s="109" t="s">
        <v>64</v>
      </c>
      <c r="C54" s="103" t="s">
        <v>18</v>
      </c>
      <c r="D54" s="107">
        <v>0</v>
      </c>
      <c r="E54" s="98"/>
    </row>
    <row r="55" spans="1:5" ht="30" customHeight="1" thickBot="1">
      <c r="A55" s="105" t="s">
        <v>147</v>
      </c>
      <c r="B55" s="106" t="s">
        <v>65</v>
      </c>
      <c r="C55" s="103" t="s">
        <v>18</v>
      </c>
      <c r="D55" s="107">
        <v>0</v>
      </c>
      <c r="E55" s="98"/>
    </row>
    <row r="56" spans="1:5" ht="30" customHeight="1" thickBot="1">
      <c r="A56" s="113" t="s">
        <v>210</v>
      </c>
      <c r="B56" s="110" t="s">
        <v>177</v>
      </c>
      <c r="C56" s="114" t="s">
        <v>18</v>
      </c>
      <c r="D56" s="107">
        <v>538.746</v>
      </c>
      <c r="E56" s="98"/>
    </row>
    <row r="57" spans="1:5" ht="30" customHeight="1" thickBot="1">
      <c r="A57" s="101">
        <v>4</v>
      </c>
      <c r="B57" s="102" t="s">
        <v>178</v>
      </c>
      <c r="C57" s="103" t="s">
        <v>18</v>
      </c>
      <c r="D57" s="104">
        <v>6627.527</v>
      </c>
      <c r="E57" s="98"/>
    </row>
    <row r="58" spans="1:5" ht="30" customHeight="1" thickBot="1">
      <c r="A58" s="101">
        <v>5</v>
      </c>
      <c r="B58" s="102" t="s">
        <v>179</v>
      </c>
      <c r="C58" s="103" t="s">
        <v>18</v>
      </c>
      <c r="D58" s="107">
        <v>0</v>
      </c>
      <c r="E58" s="98"/>
    </row>
    <row r="59" spans="1:5" ht="30" customHeight="1" thickBot="1">
      <c r="A59" s="105" t="s">
        <v>148</v>
      </c>
      <c r="B59" s="106" t="s">
        <v>180</v>
      </c>
      <c r="C59" s="103" t="s">
        <v>18</v>
      </c>
      <c r="D59" s="107">
        <v>0</v>
      </c>
      <c r="E59" s="98"/>
    </row>
    <row r="60" spans="1:5" ht="30" customHeight="1" thickBot="1">
      <c r="A60" s="101">
        <v>6</v>
      </c>
      <c r="B60" s="102" t="s">
        <v>181</v>
      </c>
      <c r="C60" s="103" t="s">
        <v>18</v>
      </c>
      <c r="D60" s="107">
        <v>277.053</v>
      </c>
      <c r="E60" s="98"/>
    </row>
    <row r="61" spans="1:5" ht="30" customHeight="1" thickBot="1">
      <c r="A61" s="115" t="s">
        <v>211</v>
      </c>
      <c r="B61" s="110" t="s">
        <v>182</v>
      </c>
      <c r="C61" s="103" t="s">
        <v>18</v>
      </c>
      <c r="D61" s="107">
        <v>0</v>
      </c>
      <c r="E61" s="98"/>
    </row>
    <row r="62" spans="1:5" ht="30" customHeight="1" thickBot="1">
      <c r="A62" s="108" t="s">
        <v>212</v>
      </c>
      <c r="B62" s="111" t="s">
        <v>183</v>
      </c>
      <c r="C62" s="103" t="s">
        <v>18</v>
      </c>
      <c r="D62" s="107">
        <v>277.053</v>
      </c>
      <c r="E62" s="98"/>
    </row>
    <row r="63" spans="1:5" ht="30" customHeight="1" thickBot="1">
      <c r="A63" s="108" t="s">
        <v>213</v>
      </c>
      <c r="B63" s="111" t="s">
        <v>184</v>
      </c>
      <c r="C63" s="103" t="s">
        <v>18</v>
      </c>
      <c r="D63" s="116" t="s">
        <v>206</v>
      </c>
      <c r="E63" s="98"/>
    </row>
    <row r="64" spans="1:5" ht="30" customHeight="1" thickBot="1">
      <c r="A64" s="117" t="s">
        <v>214</v>
      </c>
      <c r="B64" s="111" t="s">
        <v>185</v>
      </c>
      <c r="C64" s="103" t="s">
        <v>18</v>
      </c>
      <c r="D64" s="107">
        <v>80637.413</v>
      </c>
      <c r="E64" s="98"/>
    </row>
    <row r="65" spans="1:5" ht="42" customHeight="1" thickBot="1">
      <c r="A65" s="101">
        <v>7</v>
      </c>
      <c r="B65" s="102" t="s">
        <v>186</v>
      </c>
      <c r="C65" s="103" t="s">
        <v>72</v>
      </c>
      <c r="D65" s="104">
        <v>5176.126</v>
      </c>
      <c r="E65" s="98"/>
    </row>
    <row r="66" spans="1:5" ht="57.75" customHeight="1" thickBot="1">
      <c r="A66" s="101">
        <v>8</v>
      </c>
      <c r="B66" s="102" t="s">
        <v>187</v>
      </c>
      <c r="C66" s="103" t="s">
        <v>72</v>
      </c>
      <c r="D66" s="107">
        <v>0</v>
      </c>
      <c r="E66" s="98"/>
    </row>
    <row r="67" spans="1:5" ht="30" customHeight="1" thickBot="1">
      <c r="A67" s="101">
        <v>9</v>
      </c>
      <c r="B67" s="102" t="s">
        <v>188</v>
      </c>
      <c r="C67" s="103" t="s">
        <v>72</v>
      </c>
      <c r="D67" s="104">
        <v>5176.126</v>
      </c>
      <c r="E67" s="98"/>
    </row>
    <row r="68" spans="1:5" ht="30" customHeight="1" thickBot="1">
      <c r="A68" s="101">
        <v>10</v>
      </c>
      <c r="B68" s="102" t="s">
        <v>189</v>
      </c>
      <c r="C68" s="103" t="s">
        <v>85</v>
      </c>
      <c r="D68" s="107">
        <v>19.55</v>
      </c>
      <c r="E68" s="98"/>
    </row>
    <row r="69" spans="1:5" ht="30" customHeight="1" thickBot="1">
      <c r="A69" s="101">
        <v>11</v>
      </c>
      <c r="B69" s="102" t="s">
        <v>190</v>
      </c>
      <c r="C69" s="103" t="s">
        <v>85</v>
      </c>
      <c r="D69" s="107">
        <v>0</v>
      </c>
      <c r="E69" s="98"/>
    </row>
    <row r="70" spans="1:5" ht="30" customHeight="1" thickBot="1">
      <c r="A70" s="101">
        <v>12</v>
      </c>
      <c r="B70" s="102" t="s">
        <v>191</v>
      </c>
      <c r="C70" s="103" t="s">
        <v>87</v>
      </c>
      <c r="D70" s="107">
        <v>2</v>
      </c>
      <c r="E70" s="98"/>
    </row>
    <row r="71" spans="1:5" ht="30" customHeight="1" thickBot="1">
      <c r="A71" s="101">
        <v>13</v>
      </c>
      <c r="B71" s="102" t="s">
        <v>192</v>
      </c>
      <c r="C71" s="103" t="s">
        <v>87</v>
      </c>
      <c r="D71" s="107">
        <v>1</v>
      </c>
      <c r="E71" s="98"/>
    </row>
    <row r="72" spans="1:5" ht="30" customHeight="1" thickBot="1">
      <c r="A72" s="101">
        <v>14</v>
      </c>
      <c r="B72" s="102" t="s">
        <v>193</v>
      </c>
      <c r="C72" s="103" t="s">
        <v>194</v>
      </c>
      <c r="D72" s="107">
        <v>59</v>
      </c>
      <c r="E72" s="98"/>
    </row>
    <row r="73" spans="1:9" ht="30" customHeight="1">
      <c r="A73" s="132" t="s">
        <v>195</v>
      </c>
      <c r="B73" s="132"/>
      <c r="C73" s="132"/>
      <c r="D73" s="132"/>
      <c r="E73" s="132"/>
      <c r="F73" s="132"/>
      <c r="G73" s="132"/>
      <c r="H73" s="132"/>
      <c r="I73" s="132"/>
    </row>
    <row r="74" spans="1:9" ht="30" customHeight="1" thickBot="1">
      <c r="A74" s="133" t="s">
        <v>116</v>
      </c>
      <c r="B74" s="133"/>
      <c r="C74" s="133"/>
      <c r="D74" s="133"/>
      <c r="E74" s="133"/>
      <c r="F74" s="133"/>
      <c r="G74" s="133"/>
      <c r="H74" s="133"/>
      <c r="I74" s="133"/>
    </row>
    <row r="75" spans="1:9" ht="30" customHeight="1" thickBot="1">
      <c r="A75" s="120" t="s">
        <v>10</v>
      </c>
      <c r="B75" s="121" t="s">
        <v>101</v>
      </c>
      <c r="C75" s="121" t="s">
        <v>102</v>
      </c>
      <c r="D75" s="121" t="s">
        <v>103</v>
      </c>
      <c r="E75" s="121" t="s">
        <v>104</v>
      </c>
      <c r="F75" s="121" t="s">
        <v>105</v>
      </c>
      <c r="G75" s="121" t="s">
        <v>106</v>
      </c>
      <c r="H75" s="121" t="s">
        <v>107</v>
      </c>
      <c r="I75" s="121" t="s">
        <v>108</v>
      </c>
    </row>
    <row r="76" spans="1:9" ht="30" customHeight="1" thickBot="1">
      <c r="A76" s="122">
        <v>1</v>
      </c>
      <c r="B76" s="134" t="s">
        <v>109</v>
      </c>
      <c r="C76" s="135"/>
      <c r="D76" s="135"/>
      <c r="E76" s="135"/>
      <c r="F76" s="135"/>
      <c r="G76" s="136"/>
      <c r="H76" s="123">
        <v>6024.74</v>
      </c>
      <c r="I76" s="148">
        <f>H82*100/H76</f>
        <v>47.95229337697561</v>
      </c>
    </row>
    <row r="77" spans="1:9" ht="30" customHeight="1" thickBot="1">
      <c r="A77" s="125">
        <v>1.1</v>
      </c>
      <c r="B77" s="137" t="s">
        <v>110</v>
      </c>
      <c r="C77" s="138"/>
      <c r="D77" s="138"/>
      <c r="E77" s="138"/>
      <c r="F77" s="138"/>
      <c r="G77" s="139"/>
      <c r="H77" s="126"/>
      <c r="I77" s="126"/>
    </row>
    <row r="78" spans="1:9" ht="30" customHeight="1" thickBot="1">
      <c r="A78" s="140" t="s">
        <v>196</v>
      </c>
      <c r="B78" s="142" t="s">
        <v>197</v>
      </c>
      <c r="C78" s="127" t="s">
        <v>111</v>
      </c>
      <c r="D78" s="126"/>
      <c r="E78" s="127"/>
      <c r="F78" s="126"/>
      <c r="G78" s="126"/>
      <c r="H78" s="128">
        <v>0</v>
      </c>
      <c r="I78" s="128">
        <v>0</v>
      </c>
    </row>
    <row r="79" spans="1:9" ht="30" customHeight="1" thickBot="1">
      <c r="A79" s="141"/>
      <c r="B79" s="143"/>
      <c r="C79" s="129" t="s">
        <v>198</v>
      </c>
      <c r="D79" s="129" t="s">
        <v>197</v>
      </c>
      <c r="E79" s="130" t="s">
        <v>197</v>
      </c>
      <c r="F79" s="129" t="s">
        <v>197</v>
      </c>
      <c r="G79" s="129" t="s">
        <v>197</v>
      </c>
      <c r="H79" s="131">
        <v>0</v>
      </c>
      <c r="I79" s="124"/>
    </row>
    <row r="80" spans="1:9" ht="30" customHeight="1" thickBot="1">
      <c r="A80" s="122">
        <v>2</v>
      </c>
      <c r="B80" s="134" t="s">
        <v>199</v>
      </c>
      <c r="C80" s="135"/>
      <c r="D80" s="135"/>
      <c r="E80" s="135"/>
      <c r="F80" s="135"/>
      <c r="G80" s="136"/>
      <c r="H80" s="128">
        <v>0</v>
      </c>
      <c r="I80" s="124"/>
    </row>
    <row r="81" spans="1:9" ht="30" customHeight="1" thickBot="1">
      <c r="A81" s="125">
        <v>2.1</v>
      </c>
      <c r="B81" s="137" t="s">
        <v>110</v>
      </c>
      <c r="C81" s="138"/>
      <c r="D81" s="138"/>
      <c r="E81" s="138"/>
      <c r="F81" s="138"/>
      <c r="G81" s="139"/>
      <c r="H81" s="126"/>
      <c r="I81" s="126"/>
    </row>
    <row r="82" spans="1:9" ht="30" customHeight="1" thickBot="1">
      <c r="A82" s="144" t="s">
        <v>219</v>
      </c>
      <c r="B82" s="142" t="s">
        <v>200</v>
      </c>
      <c r="C82" s="127" t="s">
        <v>111</v>
      </c>
      <c r="D82" s="126"/>
      <c r="E82" s="127"/>
      <c r="F82" s="126"/>
      <c r="G82" s="126"/>
      <c r="H82" s="128">
        <f>H83</f>
        <v>2889.001</v>
      </c>
      <c r="I82" s="149">
        <f>H82*100/H76</f>
        <v>47.95229337697561</v>
      </c>
    </row>
    <row r="83" spans="1:9" ht="30" customHeight="1" thickBot="1">
      <c r="A83" s="145"/>
      <c r="B83" s="143"/>
      <c r="C83" s="129" t="s">
        <v>112</v>
      </c>
      <c r="D83" s="129" t="s">
        <v>201</v>
      </c>
      <c r="E83" s="130" t="s">
        <v>202</v>
      </c>
      <c r="F83" s="129">
        <v>1</v>
      </c>
      <c r="G83" s="129" t="s">
        <v>203</v>
      </c>
      <c r="H83" s="131">
        <v>2889.001</v>
      </c>
      <c r="I83" s="124"/>
    </row>
    <row r="84" ht="30" customHeight="1">
      <c r="A84" s="4"/>
    </row>
    <row r="85" ht="30" customHeight="1">
      <c r="A85" s="4"/>
    </row>
    <row r="86" ht="30" customHeight="1">
      <c r="A86" s="4"/>
    </row>
    <row r="87" ht="30" customHeight="1">
      <c r="A87" s="4"/>
    </row>
    <row r="88" ht="30" customHeight="1">
      <c r="A88" s="4"/>
    </row>
    <row r="89" ht="30" customHeight="1">
      <c r="A89" s="4"/>
    </row>
    <row r="90" ht="30" customHeight="1">
      <c r="A90" s="4"/>
    </row>
    <row r="91" ht="30" customHeight="1">
      <c r="A91" s="4"/>
    </row>
    <row r="92" ht="30" customHeight="1">
      <c r="A92" s="4" t="s">
        <v>204</v>
      </c>
    </row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</sheetData>
  <mergeCells count="14">
    <mergeCell ref="A82:A83"/>
    <mergeCell ref="B82:B83"/>
    <mergeCell ref="A78:A79"/>
    <mergeCell ref="B78:B79"/>
    <mergeCell ref="B80:G80"/>
    <mergeCell ref="B81:G81"/>
    <mergeCell ref="A73:I73"/>
    <mergeCell ref="A74:I74"/>
    <mergeCell ref="B76:G76"/>
    <mergeCell ref="B77:G77"/>
    <mergeCell ref="A14:D14"/>
    <mergeCell ref="A15:D15"/>
    <mergeCell ref="E14:E15"/>
    <mergeCell ref="A16:D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dcterms:created xsi:type="dcterms:W3CDTF">2013-05-20T07:37:43Z</dcterms:created>
  <dcterms:modified xsi:type="dcterms:W3CDTF">2013-05-20T12:25:55Z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