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385" activeTab="0"/>
  </bookViews>
  <sheets>
    <sheet name="2016 ВС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<sst xmlns="http://schemas.openxmlformats.org/spreadsheetml/2006/main" count="318" uniqueCount="198">
  <si>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</si>
  <si>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</si>
  <si>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</si>
  <si>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</si>
  <si>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</si>
  <si>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</si>
  <si>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</si>
  <si>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Водоснабжение (подъем, очистка, транспортировка)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</si>
  <si>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</si>
  <si>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</si>
  <si>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</si>
  <si>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Количество подкачивающих насосных станций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</si>
  <si>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</si>
  <si>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</si>
  <si>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</si>
  <si>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(в части регулируемой деятельности) (Холодное водоснабжение- вода питьевая)</t>
  </si>
  <si>
    <t>ХВС ПКУ</t>
  </si>
  <si>
    <t>Водоснабжение (подъем, очистка)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</si>
  <si>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</si>
  <si>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</si>
  <si>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</si>
  <si>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</si>
  <si>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</si>
  <si>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</si>
  <si>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</si>
  <si>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</si>
  <si>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</si>
  <si>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</si>
  <si>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</si>
  <si>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</si>
  <si>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</si>
  <si>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</si>
  <si>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623338, Свердловская область, г.Полевской, Вершинина д.7</t>
  </si>
  <si>
    <t>623338, Свердловская область, г.Полевской, Вершининад.7</t>
  </si>
  <si>
    <t>http://www.tmk-group.ru/stz_vod.php</t>
  </si>
  <si>
    <t>Форма 2.1.</t>
  </si>
  <si>
    <t>Зуев Михаил Васильевич</t>
  </si>
  <si>
    <t>Ф.И.О. управляющего директора</t>
  </si>
  <si>
    <t>Адрес электронной почты</t>
  </si>
  <si>
    <t>Режим работы</t>
  </si>
  <si>
    <t>С 8-00 до 17-00 Пн-Чт; С 8-00 до 16-00 Пт</t>
  </si>
  <si>
    <t>Контактные телефоны</t>
  </si>
  <si>
    <t>8(343 50) 3-53-36; 3-57-63</t>
  </si>
  <si>
    <t>Холодное водоснабжение</t>
  </si>
  <si>
    <t>Протяженность водопроводных сетей, км</t>
  </si>
  <si>
    <t>Форма 2.2.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</si>
  <si>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</si>
  <si>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</si>
  <si>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</si>
  <si>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</si>
  <si>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</si>
  <si>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</si>
  <si>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</si>
  <si>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</si>
  <si>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</si>
  <si>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</si>
  <si>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</si>
  <si>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</si>
  <si>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</si>
  <si>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</si>
  <si>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</si>
  <si>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</si>
  <si>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</si>
  <si>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</si>
  <si>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</si>
  <si>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</si>
  <si>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</si>
  <si>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</si>
  <si>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8</t>
  </si>
  <si>
    <t>11</t>
  </si>
  <si>
    <t>14</t>
  </si>
  <si>
    <t>15</t>
  </si>
  <si>
    <t>16</t>
  </si>
  <si>
    <t>17</t>
  </si>
  <si>
    <t>18</t>
  </si>
  <si>
    <t>19</t>
  </si>
  <si>
    <t>20</t>
  </si>
  <si>
    <t>РЭК СО</t>
  </si>
  <si>
    <t>Форма 2.7.</t>
  </si>
  <si>
    <t xml:space="preserve">      Стандарты раскрытия информации в сфере водоснабжения, утвержденные постановлением </t>
  </si>
  <si>
    <t>Правительства РФ от 17.01.2013г. № 6</t>
  </si>
  <si>
    <t xml:space="preserve"> </t>
  </si>
  <si>
    <t>Форма 2.6.      Информация о тарифах на подключение к централизованной системе водоснабжения</t>
  </si>
  <si>
    <t>Реквизиты ( дата, номер) решения об утверждении тарифов на подключение к ЦСХВ</t>
  </si>
  <si>
    <t>3.</t>
  </si>
  <si>
    <t>4.</t>
  </si>
  <si>
    <t>Срок действия установленного тарифа на подключение  к ЦСХВ</t>
  </si>
  <si>
    <t>5.</t>
  </si>
  <si>
    <t>Источник официального опубликования решения об установлении тарифа на подключение к ЦСХВ</t>
  </si>
  <si>
    <t>Наименование органа регулирования тарифов, принявшего решение об утверждении тарифа на подключение к ЦСХВ</t>
  </si>
  <si>
    <t>Форма 2.13.Информация об объемах товаров и услуг, их стоимости и способах приобретения (Питьевое водоснабжение)</t>
  </si>
  <si>
    <t>TalashmanovAV@stw.ru</t>
  </si>
  <si>
    <t>www.pravo.gov66.ru</t>
  </si>
  <si>
    <t>Одноставочный тариф, руб./куб.м с НДС</t>
  </si>
  <si>
    <t>Одноставочный тариф, руб./куб.м, без НДС</t>
  </si>
  <si>
    <t>«Северский трубный завод», ПАО</t>
  </si>
  <si>
    <t>Полный комплекс услуг</t>
  </si>
  <si>
    <t>Без сети.</t>
  </si>
  <si>
    <t>01.01.2016</t>
  </si>
  <si>
    <t>30.06.2016</t>
  </si>
  <si>
    <t>01.07.2016</t>
  </si>
  <si>
    <t>31.12.2016</t>
  </si>
  <si>
    <t>10.12.2015</t>
  </si>
  <si>
    <t>203-ПК</t>
  </si>
  <si>
    <t>01.01.2017</t>
  </si>
  <si>
    <t>31.12.2017</t>
  </si>
  <si>
    <t xml:space="preserve"> №6641 от 17.12.2015г.
</t>
  </si>
  <si>
    <t>01.01.2018</t>
  </si>
  <si>
    <t>31.12.2018</t>
  </si>
  <si>
    <t>да</t>
  </si>
  <si>
    <t>с 01.01.16г-31.12.16г.</t>
  </si>
  <si>
    <t>6.</t>
  </si>
  <si>
    <t>Величина установленного тарифа на подключение к ЦСХВ, руб./м3/сутки</t>
  </si>
  <si>
    <t>www,pravo,gov66,ru</t>
  </si>
  <si>
    <t>№ 6650 от 17.12.15г.</t>
  </si>
  <si>
    <t>7.</t>
  </si>
  <si>
    <t>Наличие инвестпрограммы</t>
  </si>
  <si>
    <t>Распоряжение Правительства от 17.12.13г. № 2068-РП</t>
  </si>
  <si>
    <t>Информация о тарифе на питьевую воду (холодное водоснабжение)</t>
  </si>
  <si>
    <t>Величина установленного тарифа на питьевую воду (холодное водоснабжение)</t>
  </si>
  <si>
    <t>Текущие расходы</t>
  </si>
  <si>
    <t>Расходы на энергетические ресурсы и холодную воду</t>
  </si>
  <si>
    <t>1.1.</t>
  </si>
  <si>
    <t>1.2.</t>
  </si>
  <si>
    <t>1.2.1.</t>
  </si>
  <si>
    <t>1.3.</t>
  </si>
  <si>
    <t>Операционные расходы</t>
  </si>
  <si>
    <t>1.3.2.</t>
  </si>
  <si>
    <t>Индекс эффективности расходов</t>
  </si>
  <si>
    <t>1.3.3.</t>
  </si>
  <si>
    <t>1.3.1.</t>
  </si>
  <si>
    <t>Индекс потребительских цен</t>
  </si>
  <si>
    <t>х</t>
  </si>
  <si>
    <t>Индекс количества активов</t>
  </si>
  <si>
    <t>1.4.</t>
  </si>
  <si>
    <t>Неподконтрольные расходы</t>
  </si>
  <si>
    <t>1.5.</t>
  </si>
  <si>
    <t>Амортизация</t>
  </si>
  <si>
    <t>1.6.</t>
  </si>
  <si>
    <t>Нормативная прибыль</t>
  </si>
  <si>
    <t>1.6.1.</t>
  </si>
  <si>
    <t>Капитальные вложения</t>
  </si>
  <si>
    <t>1.6.2.</t>
  </si>
  <si>
    <t>Иные экономически обоснованные расходы на социальные нужды</t>
  </si>
  <si>
    <t>1.7.</t>
  </si>
  <si>
    <t>Расчетная предпринимательская прибыль ГО</t>
  </si>
  <si>
    <t>2.</t>
  </si>
  <si>
    <t>Корректировка</t>
  </si>
  <si>
    <t>Итого НВВ для расчета тарифа</t>
  </si>
  <si>
    <t>Объем водоснабжения</t>
  </si>
  <si>
    <t>т.м3</t>
  </si>
  <si>
    <t>ХВС без сети</t>
  </si>
  <si>
    <t>Наличие инвестиционной программы</t>
  </si>
  <si>
    <t>Распоряжение Правительства от 13.08.13г. № 1205-РП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</si>
  <si>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</si>
  <si>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</si>
  <si>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</si>
  <si>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</si>
  <si>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</si>
  <si>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</si>
  <si>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</si>
  <si>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</si>
  <si>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</si>
  <si>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</si>
  <si>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</si>
  <si>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</si>
  <si>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торги/аукционы</t>
  </si>
  <si>
    <t>шт</t>
  </si>
  <si>
    <t>1.1.2.</t>
  </si>
  <si>
    <t>1.1.3.</t>
  </si>
  <si>
    <t>1.1.4.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</si>
  <si>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</si>
  <si>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</si>
  <si>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</si>
  <si>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 xml:space="preserve">  -</t>
  </si>
  <si>
    <t>Ремонт кровли</t>
  </si>
  <si>
    <t>117/5-105/947 от 15.06.15г.</t>
  </si>
  <si>
    <t xml:space="preserve"> ООО "УК" Уралводоканалпроект"</t>
  </si>
  <si>
    <t>прямые договора</t>
  </si>
  <si>
    <t>Корректировка проекта  организации зон санитарной охраны.</t>
  </si>
  <si>
    <t>2015/37 от 23.10.15г.</t>
  </si>
  <si>
    <t>ООО АС "Регион"</t>
  </si>
  <si>
    <t>смета 2605</t>
  </si>
  <si>
    <t>Антикоррозионная защита 2-х баков для разведения флокулянта.</t>
  </si>
  <si>
    <t>Топографическая съемка на реке Чусовая</t>
  </si>
  <si>
    <t xml:space="preserve"> ООО "УЦМ "Меридиан"</t>
  </si>
  <si>
    <t>№ 418/14 от 24.03.14г.</t>
  </si>
  <si>
    <t>от 10.12.15г. № 212-ПК</t>
  </si>
  <si>
    <t>Публичное  акционерное общество "Северский трубный завод", г.Полевской, 2016-2018 гг.</t>
  </si>
  <si>
    <t xml:space="preserve">Годы </t>
  </si>
  <si>
    <t>Базовый уровень операционных расходов, %</t>
  </si>
  <si>
    <t>Индекс эффективности операционных расходо, %</t>
  </si>
  <si>
    <t>Нормативный уровень прибыли, %</t>
  </si>
  <si>
    <t>Позазатели энергосбережения и энергетической эффективности</t>
  </si>
  <si>
    <t>Уровень потерь воды, %</t>
  </si>
  <si>
    <t>Удельный расход электрической энергии, кВтч/м3</t>
  </si>
  <si>
    <t>Долгосрочные параметры регулирования</t>
  </si>
  <si>
    <t>ООО                         "УралСтройАльянс"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</si>
</sst>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"/>
    <numFmt numFmtId="172" formatCode="0.00000"/>
  </numFmts>
  <fonts count="55">
    <font>
      <sz val="10"/>
      <name val="Arial Cyr"/>
      <family val="0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9"/>
      <color indexed="55"/>
      <name val="Tahoma"/>
      <family val="2"/>
    </font>
    <font>
      <b/>
      <sz val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Down">
        <fgColor indexed="22"/>
        <bgColor indexed="9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indexed="55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55"/>
      </right>
      <top style="thin"/>
      <bottom style="medium">
        <color indexed="55"/>
      </bottom>
    </border>
    <border>
      <left>
        <color indexed="63"/>
      </left>
      <right style="medium">
        <color indexed="55"/>
      </right>
      <top style="thin"/>
      <bottom style="medium">
        <color indexed="55"/>
      </bottom>
    </border>
    <border>
      <left>
        <color indexed="63"/>
      </left>
      <right style="thin"/>
      <top style="thin"/>
      <bottom style="medium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medium">
        <color indexed="55"/>
      </top>
      <bottom style="medium">
        <color indexed="55"/>
      </bottom>
    </border>
    <border>
      <left style="thin"/>
      <right style="medium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 style="medium">
        <color indexed="55"/>
      </bottom>
    </border>
    <border>
      <left style="thin"/>
      <right style="thin"/>
      <top>
        <color indexed="63"/>
      </top>
      <bottom style="medium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/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 style="thin"/>
      <right style="thin"/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4" fontId="3" fillId="35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 indent="1"/>
    </xf>
    <xf numFmtId="0" fontId="3" fillId="34" borderId="13" xfId="0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 indent="2"/>
    </xf>
    <xf numFmtId="0" fontId="3" fillId="35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 indent="3"/>
    </xf>
    <xf numFmtId="0" fontId="3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right" vertical="top" wrapText="1"/>
    </xf>
    <xf numFmtId="0" fontId="2" fillId="0" borderId="14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3" fillId="37" borderId="15" xfId="56" applyFont="1" applyFill="1" applyBorder="1" applyAlignment="1" applyProtection="1">
      <alignment horizontal="center" vertical="center" wrapText="1"/>
      <protection/>
    </xf>
    <xf numFmtId="0" fontId="0" fillId="37" borderId="16" xfId="57" applyFont="1" applyFill="1" applyBorder="1" applyAlignment="1" applyProtection="1">
      <alignment horizontal="center" vertical="center" wrapText="1"/>
      <protection/>
    </xf>
    <xf numFmtId="0" fontId="3" fillId="37" borderId="16" xfId="57" applyFont="1" applyFill="1" applyBorder="1" applyAlignment="1" applyProtection="1">
      <alignment horizontal="center" vertical="center" wrapText="1"/>
      <protection/>
    </xf>
    <xf numFmtId="49" fontId="12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33" borderId="14" xfId="5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49" fontId="12" fillId="33" borderId="17" xfId="49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4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6" fillId="0" borderId="0" xfId="42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left" indent="1"/>
    </xf>
    <xf numFmtId="0" fontId="3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horizontal="left" indent="1"/>
    </xf>
    <xf numFmtId="0" fontId="3" fillId="33" borderId="23" xfId="0" applyFont="1" applyFill="1" applyBorder="1" applyAlignment="1">
      <alignment wrapText="1"/>
    </xf>
    <xf numFmtId="16" fontId="3" fillId="33" borderId="24" xfId="0" applyNumberFormat="1" applyFont="1" applyFill="1" applyBorder="1" applyAlignment="1">
      <alignment horizontal="left" indent="1"/>
    </xf>
    <xf numFmtId="0" fontId="3" fillId="33" borderId="25" xfId="0" applyFont="1" applyFill="1" applyBorder="1" applyAlignment="1">
      <alignment horizontal="left" wrapText="1" indent="1"/>
    </xf>
    <xf numFmtId="0" fontId="3" fillId="33" borderId="26" xfId="0" applyFont="1" applyFill="1" applyBorder="1" applyAlignment="1">
      <alignment horizontal="left" indent="1"/>
    </xf>
    <xf numFmtId="0" fontId="3" fillId="0" borderId="15" xfId="56" applyFont="1" applyFill="1" applyBorder="1" applyAlignment="1" applyProtection="1">
      <alignment horizontal="center" vertical="center" wrapText="1"/>
      <protection/>
    </xf>
    <xf numFmtId="0" fontId="0" fillId="0" borderId="16" xfId="56" applyFont="1" applyFill="1" applyBorder="1" applyAlignment="1" applyProtection="1">
      <alignment horizontal="center" vertical="center" wrapText="1"/>
      <protection/>
    </xf>
    <xf numFmtId="49" fontId="12" fillId="0" borderId="14" xfId="49" applyNumberFormat="1" applyFont="1" applyFill="1" applyBorder="1" applyAlignment="1" applyProtection="1">
      <alignment horizontal="center" vertical="center" wrapText="1"/>
      <protection/>
    </xf>
    <xf numFmtId="4" fontId="3" fillId="0" borderId="14" xfId="42" applyNumberFormat="1" applyFont="1" applyFill="1" applyBorder="1" applyAlignment="1" applyProtection="1">
      <alignment horizontal="center" vertical="center" wrapText="1"/>
      <protection/>
    </xf>
    <xf numFmtId="4" fontId="3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/>
    </xf>
    <xf numFmtId="0" fontId="6" fillId="0" borderId="14" xfId="42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1" fontId="2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/>
    </xf>
    <xf numFmtId="0" fontId="0" fillId="0" borderId="15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4" fontId="3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8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42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58" applyNumberFormat="1" applyFont="1" applyFill="1" applyBorder="1" applyAlignment="1" applyProtection="1">
      <alignment horizontal="center" vertical="center" wrapText="1"/>
      <protection locked="0"/>
    </xf>
    <xf numFmtId="49" fontId="3" fillId="38" borderId="14" xfId="58" applyNumberFormat="1" applyFont="1" applyFill="1" applyBorder="1" applyAlignment="1" applyProtection="1">
      <alignment horizontal="center" vertical="center" wrapText="1"/>
      <protection locked="0"/>
    </xf>
    <xf numFmtId="49" fontId="3" fillId="38" borderId="31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42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42" applyNumberFormat="1" applyFont="1" applyFill="1" applyBorder="1" applyAlignment="1" applyProtection="1">
      <alignment horizontal="center" vertical="center" wrapText="1"/>
      <protection/>
    </xf>
    <xf numFmtId="4" fontId="3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/>
    </xf>
    <xf numFmtId="0" fontId="0" fillId="0" borderId="33" xfId="56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49" fontId="3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wrapText="1"/>
    </xf>
    <xf numFmtId="0" fontId="3" fillId="0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left" wrapText="1" indent="1"/>
    </xf>
    <xf numFmtId="0" fontId="3" fillId="33" borderId="38" xfId="0" applyFont="1" applyFill="1" applyBorder="1" applyAlignment="1">
      <alignment horizontal="left" wrapText="1" indent="1"/>
    </xf>
    <xf numFmtId="0" fontId="3" fillId="33" borderId="39" xfId="0" applyFont="1" applyFill="1" applyBorder="1" applyAlignment="1">
      <alignment horizontal="left" wrapText="1" indent="1"/>
    </xf>
    <xf numFmtId="0" fontId="3" fillId="0" borderId="35" xfId="0" applyFont="1" applyFill="1" applyBorder="1" applyAlignment="1">
      <alignment horizontal="center" wrapText="1"/>
    </xf>
    <xf numFmtId="0" fontId="3" fillId="37" borderId="18" xfId="55" applyFont="1" applyFill="1" applyBorder="1" applyAlignment="1" applyProtection="1">
      <alignment horizontal="center" vertical="center" wrapText="1"/>
      <protection/>
    </xf>
    <xf numFmtId="0" fontId="3" fillId="37" borderId="23" xfId="55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>
      <alignment horizontal="left" wrapText="1" inden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left" wrapText="1" indent="3"/>
    </xf>
    <xf numFmtId="0" fontId="3" fillId="39" borderId="12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4" fontId="2" fillId="34" borderId="50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wrapText="1"/>
    </xf>
    <xf numFmtId="16" fontId="3" fillId="33" borderId="52" xfId="0" applyNumberFormat="1" applyFont="1" applyFill="1" applyBorder="1" applyAlignment="1">
      <alignment horizontal="center" wrapText="1"/>
    </xf>
    <xf numFmtId="0" fontId="3" fillId="33" borderId="53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6" borderId="55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left" wrapText="1" indent="1"/>
    </xf>
    <xf numFmtId="0" fontId="3" fillId="0" borderId="56" xfId="0" applyFont="1" applyBorder="1" applyAlignment="1">
      <alignment vertical="top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36" borderId="58" xfId="0" applyFont="1" applyFill="1" applyBorder="1" applyAlignment="1">
      <alignment horizontal="center" wrapText="1"/>
    </xf>
    <xf numFmtId="0" fontId="3" fillId="36" borderId="59" xfId="0" applyFont="1" applyFill="1" applyBorder="1" applyAlignment="1">
      <alignment horizontal="center" wrapText="1"/>
    </xf>
    <xf numFmtId="0" fontId="3" fillId="36" borderId="60" xfId="0" applyFont="1" applyFill="1" applyBorder="1" applyAlignment="1">
      <alignment horizontal="center" wrapText="1"/>
    </xf>
    <xf numFmtId="0" fontId="3" fillId="36" borderId="6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3" fillId="36" borderId="61" xfId="0" applyFont="1" applyFill="1" applyBorder="1" applyAlignment="1">
      <alignment horizontal="center" wrapText="1"/>
    </xf>
    <xf numFmtId="0" fontId="15" fillId="40" borderId="0" xfId="0" applyFont="1" applyFill="1" applyAlignment="1">
      <alignment/>
    </xf>
    <xf numFmtId="0" fontId="15" fillId="40" borderId="62" xfId="0" applyFont="1" applyFill="1" applyBorder="1" applyAlignment="1">
      <alignment/>
    </xf>
    <xf numFmtId="0" fontId="3" fillId="36" borderId="63" xfId="0" applyFont="1" applyFill="1" applyBorder="1" applyAlignment="1">
      <alignment horizontal="center" wrapText="1"/>
    </xf>
    <xf numFmtId="0" fontId="6" fillId="40" borderId="0" xfId="42" applyFill="1" applyAlignment="1" applyProtection="1">
      <alignment/>
      <protection/>
    </xf>
    <xf numFmtId="0" fontId="5" fillId="40" borderId="0" xfId="0" applyFont="1" applyFill="1" applyAlignment="1">
      <alignment/>
    </xf>
    <xf numFmtId="0" fontId="3" fillId="40" borderId="11" xfId="0" applyFont="1" applyFill="1" applyBorder="1" applyAlignment="1">
      <alignment horizontal="center"/>
    </xf>
    <xf numFmtId="0" fontId="6" fillId="40" borderId="11" xfId="42" applyFill="1" applyBorder="1" applyAlignment="1" applyProtection="1">
      <alignment/>
      <protection/>
    </xf>
    <xf numFmtId="0" fontId="5" fillId="40" borderId="11" xfId="0" applyFont="1" applyFill="1" applyBorder="1" applyAlignment="1">
      <alignment/>
    </xf>
    <xf numFmtId="0" fontId="15" fillId="40" borderId="11" xfId="0" applyFont="1" applyFill="1" applyBorder="1" applyAlignment="1">
      <alignment/>
    </xf>
    <xf numFmtId="0" fontId="15" fillId="40" borderId="11" xfId="0" applyFont="1" applyFill="1" applyBorder="1" applyAlignment="1">
      <alignment horizontal="center"/>
    </xf>
    <xf numFmtId="0" fontId="15" fillId="40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57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3" fillId="36" borderId="60" xfId="0" applyFont="1" applyFill="1" applyBorder="1" applyAlignment="1">
      <alignment horizontal="left" wrapText="1" indent="1"/>
    </xf>
    <xf numFmtId="0" fontId="3" fillId="40" borderId="0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 wrapText="1"/>
    </xf>
    <xf numFmtId="16" fontId="3" fillId="33" borderId="65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  <xf numFmtId="1" fontId="2" fillId="33" borderId="13" xfId="0" applyNumberFormat="1" applyFont="1" applyFill="1" applyBorder="1" applyAlignment="1">
      <alignment horizontal="center" wrapText="1"/>
    </xf>
    <xf numFmtId="4" fontId="3" fillId="38" borderId="14" xfId="42" applyNumberFormat="1" applyFont="1" applyFill="1" applyBorder="1" applyAlignment="1" applyProtection="1">
      <alignment horizontal="center" vertical="center" wrapText="1"/>
      <protection/>
    </xf>
    <xf numFmtId="4" fontId="3" fillId="38" borderId="14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66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48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54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0" fillId="0" borderId="17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3" fillId="36" borderId="68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49" fontId="3" fillId="0" borderId="69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4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>
      <alignment horizontal="center" vertical="center" wrapText="1"/>
    </xf>
    <xf numFmtId="49" fontId="6" fillId="0" borderId="17" xfId="42" applyNumberFormat="1" applyFill="1" applyBorder="1" applyAlignment="1" applyProtection="1">
      <alignment horizontal="center" vertical="center" wrapText="1"/>
      <protection locked="0"/>
    </xf>
    <xf numFmtId="49" fontId="3" fillId="0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ill="1" applyBorder="1" applyAlignment="1">
      <alignment horizontal="center" vertical="center" wrapText="1"/>
    </xf>
    <xf numFmtId="4" fontId="3" fillId="0" borderId="69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>
      <alignment horizontal="center" vertical="center" wrapText="1"/>
    </xf>
    <xf numFmtId="4" fontId="3" fillId="0" borderId="17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70" xfId="56" applyFont="1" applyFill="1" applyBorder="1" applyAlignment="1" applyProtection="1">
      <alignment horizontal="center" vertical="center" wrapText="1"/>
      <protection/>
    </xf>
    <xf numFmtId="0" fontId="3" fillId="0" borderId="71" xfId="56" applyFont="1" applyFill="1" applyBorder="1" applyAlignment="1" applyProtection="1">
      <alignment horizontal="center" vertical="center" wrapText="1"/>
      <protection/>
    </xf>
    <xf numFmtId="49" fontId="3" fillId="0" borderId="3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>
      <alignment horizontal="center" vertical="center" wrapText="1"/>
    </xf>
    <xf numFmtId="49" fontId="3" fillId="0" borderId="17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6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Alignment="1" applyProtection="1">
      <alignment horizontal="center" vertical="center" wrapText="1"/>
      <protection/>
    </xf>
    <xf numFmtId="0" fontId="3" fillId="0" borderId="16" xfId="56" applyFont="1" applyFill="1" applyBorder="1" applyAlignment="1" applyProtection="1">
      <alignment horizontal="center" vertical="center" wrapText="1"/>
      <protection/>
    </xf>
    <xf numFmtId="0" fontId="0" fillId="0" borderId="72" xfId="56" applyFont="1" applyFill="1" applyBorder="1" applyAlignment="1" applyProtection="1">
      <alignment horizontal="center" vertical="center" wrapText="1"/>
      <protection/>
    </xf>
    <xf numFmtId="0" fontId="0" fillId="0" borderId="29" xfId="56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/>
    </xf>
    <xf numFmtId="0" fontId="3" fillId="36" borderId="58" xfId="0" applyFont="1" applyFill="1" applyBorder="1" applyAlignment="1">
      <alignment horizontal="center" wrapText="1"/>
    </xf>
    <xf numFmtId="0" fontId="3" fillId="36" borderId="61" xfId="0" applyFont="1" applyFill="1" applyBorder="1" applyAlignment="1">
      <alignment horizontal="center" wrapText="1"/>
    </xf>
    <xf numFmtId="14" fontId="3" fillId="33" borderId="59" xfId="0" applyNumberFormat="1" applyFont="1" applyFill="1" applyBorder="1" applyAlignment="1">
      <alignment horizontal="center"/>
    </xf>
    <xf numFmtId="14" fontId="3" fillId="33" borderId="55" xfId="0" applyNumberFormat="1" applyFont="1" applyFill="1" applyBorder="1" applyAlignment="1">
      <alignment horizontal="center"/>
    </xf>
    <xf numFmtId="14" fontId="3" fillId="33" borderId="63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center" wrapText="1"/>
    </xf>
    <xf numFmtId="0" fontId="20" fillId="0" borderId="69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73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37" borderId="35" xfId="55" applyFont="1" applyFill="1" applyBorder="1" applyAlignment="1" applyProtection="1">
      <alignment horizontal="center" vertical="center" wrapText="1"/>
      <protection/>
    </xf>
    <xf numFmtId="0" fontId="3" fillId="37" borderId="25" xfId="55" applyFont="1" applyFill="1" applyBorder="1" applyAlignment="1" applyProtection="1">
      <alignment horizontal="center" vertical="center" wrapText="1"/>
      <protection/>
    </xf>
    <xf numFmtId="0" fontId="3" fillId="37" borderId="23" xfId="55" applyFont="1" applyFill="1" applyBorder="1" applyAlignment="1" applyProtection="1">
      <alignment horizontal="center" vertical="center" wrapText="1"/>
      <protection/>
    </xf>
    <xf numFmtId="0" fontId="0" fillId="37" borderId="15" xfId="57" applyFont="1" applyFill="1" applyBorder="1" applyAlignment="1" applyProtection="1">
      <alignment horizontal="center" vertical="center" wrapText="1"/>
      <protection/>
    </xf>
    <xf numFmtId="0" fontId="3" fillId="37" borderId="15" xfId="57" applyFont="1" applyFill="1" applyBorder="1" applyAlignment="1" applyProtection="1">
      <alignment horizontal="center" vertical="center" wrapText="1"/>
      <protection/>
    </xf>
    <xf numFmtId="0" fontId="3" fillId="33" borderId="15" xfId="59" applyFont="1" applyFill="1" applyBorder="1" applyAlignment="1" applyProtection="1">
      <alignment horizontal="center" vertical="center" wrapText="1"/>
      <protection/>
    </xf>
    <xf numFmtId="0" fontId="3" fillId="33" borderId="16" xfId="59" applyFont="1" applyFill="1" applyBorder="1" applyAlignment="1" applyProtection="1">
      <alignment horizontal="center" vertical="center" wrapText="1"/>
      <protection/>
    </xf>
    <xf numFmtId="0" fontId="0" fillId="33" borderId="15" xfId="54" applyNumberFormat="1" applyFont="1" applyFill="1" applyBorder="1" applyAlignment="1" applyProtection="1">
      <alignment horizontal="center" vertical="center" wrapText="1"/>
      <protection/>
    </xf>
    <xf numFmtId="0" fontId="3" fillId="33" borderId="15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6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37" borderId="15" xfId="56" applyFont="1" applyFill="1" applyBorder="1" applyAlignment="1" applyProtection="1">
      <alignment horizontal="center" vertical="center" wrapText="1"/>
      <protection/>
    </xf>
    <xf numFmtId="0" fontId="3" fillId="37" borderId="16" xfId="56" applyFont="1" applyFill="1" applyBorder="1" applyAlignment="1" applyProtection="1">
      <alignment horizontal="center" vertical="center" wrapText="1"/>
      <protection/>
    </xf>
    <xf numFmtId="0" fontId="3" fillId="36" borderId="74" xfId="0" applyFont="1" applyFill="1" applyBorder="1" applyAlignment="1">
      <alignment horizontal="center" wrapText="1"/>
    </xf>
    <xf numFmtId="0" fontId="3" fillId="36" borderId="75" xfId="0" applyFont="1" applyFill="1" applyBorder="1" applyAlignment="1">
      <alignment horizontal="center" wrapText="1"/>
    </xf>
    <xf numFmtId="0" fontId="3" fillId="36" borderId="59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 wrapText="1"/>
    </xf>
    <xf numFmtId="0" fontId="3" fillId="36" borderId="63" xfId="0" applyFont="1" applyFill="1" applyBorder="1" applyAlignment="1">
      <alignment horizontal="center" wrapText="1"/>
    </xf>
    <xf numFmtId="0" fontId="3" fillId="37" borderId="16" xfId="57" applyFont="1" applyFill="1" applyBorder="1" applyAlignment="1" applyProtection="1">
      <alignment horizontal="center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/>
    </xf>
    <xf numFmtId="0" fontId="3" fillId="37" borderId="15" xfId="55" applyFont="1" applyFill="1" applyBorder="1" applyAlignment="1" applyProtection="1">
      <alignment horizontal="center" vertical="center" wrapText="1"/>
      <protection/>
    </xf>
    <xf numFmtId="0" fontId="3" fillId="37" borderId="16" xfId="55" applyFont="1" applyFill="1" applyBorder="1" applyAlignment="1" applyProtection="1">
      <alignment horizontal="center" vertical="center" wrapText="1"/>
      <protection/>
    </xf>
    <xf numFmtId="0" fontId="3" fillId="0" borderId="15" xfId="49" applyFont="1" applyFill="1" applyBorder="1" applyAlignment="1" applyProtection="1">
      <alignment horizontal="center" vertical="center" wrapText="1"/>
      <protection/>
    </xf>
    <xf numFmtId="0" fontId="3" fillId="0" borderId="16" xfId="49" applyFont="1" applyFill="1" applyBorder="1" applyAlignment="1" applyProtection="1">
      <alignment horizontal="center" vertical="center" wrapText="1"/>
      <protection/>
    </xf>
    <xf numFmtId="0" fontId="2" fillId="33" borderId="76" xfId="0" applyFont="1" applyFill="1" applyBorder="1" applyAlignment="1">
      <alignment wrapText="1"/>
    </xf>
    <xf numFmtId="0" fontId="2" fillId="33" borderId="77" xfId="0" applyFont="1" applyFill="1" applyBorder="1" applyAlignment="1">
      <alignment wrapText="1"/>
    </xf>
    <xf numFmtId="0" fontId="2" fillId="33" borderId="50" xfId="0" applyFont="1" applyFill="1" applyBorder="1" applyAlignment="1">
      <alignment wrapText="1"/>
    </xf>
    <xf numFmtId="0" fontId="3" fillId="33" borderId="78" xfId="0" applyFont="1" applyFill="1" applyBorder="1" applyAlignment="1">
      <alignment horizontal="left" wrapText="1" indent="1"/>
    </xf>
    <xf numFmtId="0" fontId="3" fillId="33" borderId="79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33" borderId="0" xfId="0" applyFont="1" applyFill="1" applyBorder="1" applyAlignment="1">
      <alignment/>
    </xf>
    <xf numFmtId="14" fontId="3" fillId="33" borderId="80" xfId="0" applyNumberFormat="1" applyFont="1" applyFill="1" applyBorder="1" applyAlignment="1">
      <alignment horizontal="center"/>
    </xf>
    <xf numFmtId="14" fontId="3" fillId="33" borderId="66" xfId="0" applyNumberFormat="1" applyFont="1" applyFill="1" applyBorder="1" applyAlignment="1">
      <alignment horizontal="center"/>
    </xf>
    <xf numFmtId="14" fontId="3" fillId="33" borderId="29" xfId="0" applyNumberFormat="1" applyFont="1" applyFill="1" applyBorder="1" applyAlignment="1">
      <alignment horizontal="center"/>
    </xf>
    <xf numFmtId="0" fontId="3" fillId="36" borderId="81" xfId="0" applyFont="1" applyFill="1" applyBorder="1" applyAlignment="1">
      <alignment horizontal="center" wrapText="1"/>
    </xf>
    <xf numFmtId="0" fontId="3" fillId="36" borderId="6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3" borderId="77" xfId="0" applyFont="1" applyFill="1" applyBorder="1" applyAlignment="1">
      <alignment horizontal="left" wrapText="1" inden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 3" xfId="55"/>
    <cellStyle name="Обычный_BALANCE.WARM.2007YEAR(FACT)" xfId="56"/>
    <cellStyle name="Обычный_JKH.OPEN.INFO.HVS(v3.5)_цены161210" xfId="57"/>
    <cellStyle name="Обычный_ЖКУ_проект3" xfId="58"/>
    <cellStyle name="Обычный_Мониторинг инвестици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="75" zoomScaleNormal="75" zoomScalePageLayoutView="0" workbookViewId="0" topLeftCell="C37">
      <selection activeCell="K74" sqref="K74"/>
    </sheetView>
  </sheetViews>
  <sheetFormatPr defaultColWidth="9.00390625" defaultRowHeight="12.75"/>
  <cols>
    <col min="1" max="1" width="9.75390625" style="0" customWidth="1"/>
    <col min="2" max="2" width="37.875" style="0" customWidth="1"/>
    <col min="3" max="3" width="42.375" style="0" customWidth="1"/>
    <col min="4" max="4" width="26.25390625" style="0" customWidth="1"/>
    <col min="5" max="5" width="14.625" style="0" customWidth="1"/>
    <col min="6" max="6" width="20.875" style="0" customWidth="1"/>
    <col min="7" max="7" width="13.00390625" style="0" customWidth="1"/>
    <col min="8" max="8" width="12.375" style="0" customWidth="1"/>
    <col min="9" max="9" width="17.625" style="0" customWidth="1"/>
    <col min="10" max="10" width="17.125" style="0" customWidth="1"/>
    <col min="11" max="11" width="13.75390625" style="0" customWidth="1"/>
    <col min="12" max="12" width="22.375" style="0" customWidth="1"/>
    <col min="13" max="13" width="19.00390625" style="0" customWidth="1"/>
    <col min="14" max="14" width="21.875" style="0" customWidth="1"/>
    <col min="15" max="15" width="13.00390625" style="0" customWidth="1"/>
    <col min="16" max="16" width="14.375" style="0" customWidth="1"/>
  </cols>
  <sheetData>
    <row r="1" ht="15.75">
      <c r="B1" s="56" t="s">
        <v>35</v>
      </c>
    </row>
    <row r="2" ht="18.75">
      <c r="B2" s="24" t="s">
        <v>18</v>
      </c>
    </row>
    <row r="3" spans="2:4" ht="16.5" customHeight="1">
      <c r="B3" s="26" t="s">
        <v>19</v>
      </c>
      <c r="C3" s="27" t="s">
        <v>95</v>
      </c>
      <c r="D3" s="25"/>
    </row>
    <row r="4" spans="2:4" ht="15.75">
      <c r="B4" s="26" t="s">
        <v>20</v>
      </c>
      <c r="C4" s="27" t="s">
        <v>21</v>
      </c>
      <c r="D4" s="25"/>
    </row>
    <row r="5" spans="2:4" ht="36" customHeight="1">
      <c r="B5" s="26" t="s">
        <v>22</v>
      </c>
      <c r="C5" s="27" t="s">
        <v>23</v>
      </c>
      <c r="D5" s="25"/>
    </row>
    <row r="6" spans="2:4" ht="39" customHeight="1">
      <c r="B6" s="26" t="s">
        <v>24</v>
      </c>
      <c r="C6" s="27" t="s">
        <v>32</v>
      </c>
      <c r="D6" s="25"/>
    </row>
    <row r="7" spans="2:4" ht="36.75" customHeight="1">
      <c r="B7" s="26" t="s">
        <v>25</v>
      </c>
      <c r="C7" s="27" t="s">
        <v>33</v>
      </c>
      <c r="D7" s="25"/>
    </row>
    <row r="8" spans="2:4" ht="36.75" customHeight="1">
      <c r="B8" s="26" t="s">
        <v>37</v>
      </c>
      <c r="C8" s="27" t="s">
        <v>36</v>
      </c>
      <c r="D8" s="25"/>
    </row>
    <row r="9" spans="2:3" ht="15.75">
      <c r="B9" s="26" t="s">
        <v>26</v>
      </c>
      <c r="C9" s="27" t="s">
        <v>34</v>
      </c>
    </row>
    <row r="10" spans="2:3" ht="15.75">
      <c r="B10" s="26" t="s">
        <v>38</v>
      </c>
      <c r="C10" s="74" t="s">
        <v>91</v>
      </c>
    </row>
    <row r="11" spans="2:3" ht="31.5">
      <c r="B11" s="26" t="s">
        <v>39</v>
      </c>
      <c r="C11" s="27" t="s">
        <v>40</v>
      </c>
    </row>
    <row r="12" spans="2:3" ht="15.75">
      <c r="B12" s="26" t="s">
        <v>41</v>
      </c>
      <c r="C12" s="27" t="s">
        <v>42</v>
      </c>
    </row>
    <row r="13" spans="2:3" ht="15.75">
      <c r="B13" s="26" t="s">
        <v>5</v>
      </c>
      <c r="C13" s="27" t="s">
        <v>43</v>
      </c>
    </row>
    <row r="14" spans="2:3" ht="31.5">
      <c r="B14" s="26" t="s">
        <v>44</v>
      </c>
      <c r="C14" s="27">
        <v>28.942</v>
      </c>
    </row>
    <row r="15" spans="2:3" ht="31.5">
      <c r="B15" s="26" t="s">
        <v>11</v>
      </c>
      <c r="C15" s="27">
        <v>2</v>
      </c>
    </row>
    <row r="16" spans="2:3" ht="15.75">
      <c r="B16" s="26" t="s">
        <v>27</v>
      </c>
      <c r="C16" s="27">
        <v>6626002291</v>
      </c>
    </row>
    <row r="17" spans="2:3" ht="15.75">
      <c r="B17" s="26" t="s">
        <v>28</v>
      </c>
      <c r="C17" s="27">
        <v>997550001</v>
      </c>
    </row>
    <row r="18" spans="2:3" ht="15.75">
      <c r="B18" s="26" t="s">
        <v>29</v>
      </c>
      <c r="C18" s="27">
        <v>186625</v>
      </c>
    </row>
    <row r="19" spans="2:3" ht="30.75" customHeight="1">
      <c r="B19" s="26" t="s">
        <v>30</v>
      </c>
      <c r="C19" s="27" t="s">
        <v>31</v>
      </c>
    </row>
    <row r="20" spans="2:3" ht="40.5" customHeight="1">
      <c r="B20" s="26" t="s">
        <v>152</v>
      </c>
      <c r="C20" s="27" t="s">
        <v>153</v>
      </c>
    </row>
    <row r="21" spans="2:5" ht="15">
      <c r="B21" s="230" t="s">
        <v>79</v>
      </c>
      <c r="C21" s="230"/>
      <c r="D21" s="230"/>
      <c r="E21" s="230"/>
    </row>
    <row r="22" spans="2:5" ht="15">
      <c r="B22" s="230" t="s">
        <v>80</v>
      </c>
      <c r="C22" s="230"/>
      <c r="D22" s="230"/>
      <c r="E22" s="230"/>
    </row>
    <row r="23" ht="15.75">
      <c r="B23" s="57" t="s">
        <v>45</v>
      </c>
    </row>
    <row r="24" spans="2:5" ht="12.75" customHeight="1">
      <c r="B24" s="218" t="s">
        <v>118</v>
      </c>
      <c r="C24" s="218"/>
      <c r="D24" s="218"/>
      <c r="E24" s="218"/>
    </row>
    <row r="25" ht="22.5" customHeight="1"/>
    <row r="26" spans="1:14" ht="27.75" customHeight="1">
      <c r="A26" s="238" t="s">
        <v>1</v>
      </c>
      <c r="B26" s="240" t="s">
        <v>119</v>
      </c>
      <c r="C26" s="241"/>
      <c r="D26" s="241"/>
      <c r="E26" s="241"/>
      <c r="F26" s="241"/>
      <c r="G26" s="241"/>
      <c r="H26" s="236" t="s">
        <v>46</v>
      </c>
      <c r="I26" s="237"/>
      <c r="J26" s="236" t="s">
        <v>47</v>
      </c>
      <c r="K26" s="237"/>
      <c r="L26" s="236" t="s">
        <v>48</v>
      </c>
      <c r="M26" s="253" t="s">
        <v>49</v>
      </c>
      <c r="N26" s="256" t="s">
        <v>50</v>
      </c>
    </row>
    <row r="27" spans="1:14" ht="30.75" customHeight="1">
      <c r="A27" s="238"/>
      <c r="B27" s="242" t="s">
        <v>51</v>
      </c>
      <c r="C27" s="242"/>
      <c r="D27" s="242"/>
      <c r="E27" s="68" t="s">
        <v>52</v>
      </c>
      <c r="F27" s="68" t="s">
        <v>53</v>
      </c>
      <c r="G27" s="28" t="s">
        <v>54</v>
      </c>
      <c r="H27" s="237"/>
      <c r="I27" s="237"/>
      <c r="J27" s="237"/>
      <c r="K27" s="237"/>
      <c r="L27" s="237"/>
      <c r="M27" s="254"/>
      <c r="N27" s="256"/>
    </row>
    <row r="28" spans="1:14" ht="12.75" customHeight="1">
      <c r="A28" s="238"/>
      <c r="B28" s="210" t="s">
        <v>55</v>
      </c>
      <c r="C28" s="242" t="s">
        <v>56</v>
      </c>
      <c r="D28" s="242"/>
      <c r="E28" s="210" t="s">
        <v>55</v>
      </c>
      <c r="F28" s="210" t="s">
        <v>93</v>
      </c>
      <c r="G28" s="245" t="s">
        <v>94</v>
      </c>
      <c r="H28" s="237"/>
      <c r="I28" s="237"/>
      <c r="J28" s="237"/>
      <c r="K28" s="237"/>
      <c r="L28" s="237"/>
      <c r="M28" s="254"/>
      <c r="N28" s="256"/>
    </row>
    <row r="29" spans="1:14" ht="51">
      <c r="A29" s="239"/>
      <c r="B29" s="211"/>
      <c r="C29" s="69" t="s">
        <v>57</v>
      </c>
      <c r="D29" s="69" t="s">
        <v>58</v>
      </c>
      <c r="E29" s="211"/>
      <c r="F29" s="211"/>
      <c r="G29" s="246"/>
      <c r="H29" s="29" t="s">
        <v>59</v>
      </c>
      <c r="I29" s="29" t="s">
        <v>60</v>
      </c>
      <c r="J29" s="30" t="s">
        <v>61</v>
      </c>
      <c r="K29" s="30" t="s">
        <v>62</v>
      </c>
      <c r="L29" s="252"/>
      <c r="M29" s="255"/>
      <c r="N29" s="257"/>
    </row>
    <row r="30" spans="1:14" ht="12.75">
      <c r="A30" s="31" t="s">
        <v>63</v>
      </c>
      <c r="B30" s="70" t="s">
        <v>64</v>
      </c>
      <c r="C30" s="70" t="s">
        <v>65</v>
      </c>
      <c r="D30" s="70" t="s">
        <v>66</v>
      </c>
      <c r="E30" s="70" t="s">
        <v>67</v>
      </c>
      <c r="F30" s="70" t="s">
        <v>68</v>
      </c>
      <c r="G30" s="31" t="s">
        <v>69</v>
      </c>
      <c r="H30" s="31" t="s">
        <v>70</v>
      </c>
      <c r="I30" s="31" t="s">
        <v>71</v>
      </c>
      <c r="J30" s="34" t="s">
        <v>72</v>
      </c>
      <c r="K30" s="34" t="s">
        <v>73</v>
      </c>
      <c r="L30" s="34" t="s">
        <v>74</v>
      </c>
      <c r="M30" s="34" t="s">
        <v>75</v>
      </c>
      <c r="N30" s="34" t="s">
        <v>76</v>
      </c>
    </row>
    <row r="31" spans="1:14" ht="21" customHeight="1">
      <c r="A31" s="32">
        <v>1</v>
      </c>
      <c r="B31" s="210" t="s">
        <v>96</v>
      </c>
      <c r="C31" s="71"/>
      <c r="D31" s="71"/>
      <c r="E31" s="71"/>
      <c r="F31" s="176">
        <v>12.85</v>
      </c>
      <c r="G31" s="177">
        <v>12.85</v>
      </c>
      <c r="H31" s="95" t="s">
        <v>98</v>
      </c>
      <c r="I31" s="96" t="s">
        <v>99</v>
      </c>
      <c r="J31" s="207" t="s">
        <v>102</v>
      </c>
      <c r="K31" s="208" t="s">
        <v>103</v>
      </c>
      <c r="L31" s="208" t="s">
        <v>77</v>
      </c>
      <c r="M31" s="196" t="s">
        <v>92</v>
      </c>
      <c r="N31" s="193" t="s">
        <v>106</v>
      </c>
    </row>
    <row r="32" spans="1:14" ht="24.75" customHeight="1">
      <c r="A32" s="32">
        <v>2</v>
      </c>
      <c r="B32" s="211"/>
      <c r="C32" s="71"/>
      <c r="D32" s="71"/>
      <c r="E32" s="71"/>
      <c r="F32" s="176">
        <v>13.51</v>
      </c>
      <c r="G32" s="177">
        <v>13.51</v>
      </c>
      <c r="H32" s="95" t="s">
        <v>100</v>
      </c>
      <c r="I32" s="96" t="s">
        <v>101</v>
      </c>
      <c r="J32" s="209"/>
      <c r="K32" s="197"/>
      <c r="L32" s="197"/>
      <c r="M32" s="197"/>
      <c r="N32" s="194"/>
    </row>
    <row r="33" spans="1:14" ht="24.75" customHeight="1">
      <c r="A33" s="32">
        <v>3</v>
      </c>
      <c r="B33" s="212" t="s">
        <v>97</v>
      </c>
      <c r="C33" s="71"/>
      <c r="D33" s="71"/>
      <c r="E33" s="72"/>
      <c r="F33" s="177">
        <v>11.02</v>
      </c>
      <c r="G33" s="177">
        <v>11.02</v>
      </c>
      <c r="H33" s="95" t="s">
        <v>98</v>
      </c>
      <c r="I33" s="96" t="s">
        <v>99</v>
      </c>
      <c r="J33" s="198"/>
      <c r="K33" s="198"/>
      <c r="L33" s="198"/>
      <c r="M33" s="198"/>
      <c r="N33" s="195"/>
    </row>
    <row r="34" spans="1:14" ht="25.5" customHeight="1">
      <c r="A34" s="33">
        <v>4</v>
      </c>
      <c r="B34" s="213"/>
      <c r="C34" s="73"/>
      <c r="D34" s="73"/>
      <c r="E34" s="72"/>
      <c r="F34" s="177">
        <v>11.52</v>
      </c>
      <c r="G34" s="177">
        <v>11.52</v>
      </c>
      <c r="H34" s="95" t="s">
        <v>100</v>
      </c>
      <c r="I34" s="96" t="s">
        <v>101</v>
      </c>
      <c r="J34" s="198"/>
      <c r="K34" s="198"/>
      <c r="L34" s="198"/>
      <c r="M34" s="198"/>
      <c r="N34" s="195"/>
    </row>
    <row r="35" spans="1:14" ht="34.5" customHeight="1">
      <c r="A35" s="32">
        <v>1</v>
      </c>
      <c r="B35" s="85" t="s">
        <v>96</v>
      </c>
      <c r="C35" s="98"/>
      <c r="D35" s="98"/>
      <c r="E35" s="98"/>
      <c r="F35" s="98">
        <v>14.24</v>
      </c>
      <c r="G35" s="72">
        <v>14.24</v>
      </c>
      <c r="H35" s="90" t="s">
        <v>104</v>
      </c>
      <c r="I35" s="94" t="s">
        <v>105</v>
      </c>
      <c r="J35" s="198"/>
      <c r="K35" s="198"/>
      <c r="L35" s="198"/>
      <c r="M35" s="198"/>
      <c r="N35" s="195"/>
    </row>
    <row r="36" spans="1:14" ht="12.75">
      <c r="A36" s="32">
        <v>3</v>
      </c>
      <c r="B36" s="203" t="s">
        <v>97</v>
      </c>
      <c r="C36" s="99"/>
      <c r="D36" s="99"/>
      <c r="E36" s="91"/>
      <c r="F36" s="199">
        <v>11.97</v>
      </c>
      <c r="G36" s="201">
        <v>11.97</v>
      </c>
      <c r="H36" s="205" t="s">
        <v>104</v>
      </c>
      <c r="I36" s="207" t="s">
        <v>105</v>
      </c>
      <c r="J36" s="198"/>
      <c r="K36" s="198"/>
      <c r="L36" s="198"/>
      <c r="M36" s="198"/>
      <c r="N36" s="195"/>
    </row>
    <row r="37" spans="1:14" ht="12.75">
      <c r="A37" s="33">
        <v>4</v>
      </c>
      <c r="B37" s="204"/>
      <c r="C37" s="100"/>
      <c r="D37" s="100"/>
      <c r="E37" s="92"/>
      <c r="F37" s="200"/>
      <c r="G37" s="202"/>
      <c r="H37" s="206"/>
      <c r="I37" s="202"/>
      <c r="J37" s="198"/>
      <c r="K37" s="198"/>
      <c r="L37" s="198"/>
      <c r="M37" s="198"/>
      <c r="N37" s="195"/>
    </row>
    <row r="38" spans="1:14" ht="12.75">
      <c r="A38" s="33">
        <v>5</v>
      </c>
      <c r="B38" s="101" t="s">
        <v>96</v>
      </c>
      <c r="C38" s="98"/>
      <c r="D38" s="98"/>
      <c r="E38" s="98"/>
      <c r="F38" s="98">
        <v>14.9</v>
      </c>
      <c r="G38" s="72">
        <v>14.9</v>
      </c>
      <c r="H38" s="90" t="s">
        <v>107</v>
      </c>
      <c r="I38" s="94" t="s">
        <v>108</v>
      </c>
      <c r="J38" s="198"/>
      <c r="K38" s="198"/>
      <c r="L38" s="198"/>
      <c r="M38" s="178"/>
      <c r="N38" s="180"/>
    </row>
    <row r="39" spans="1:14" ht="12.75">
      <c r="A39" s="102"/>
      <c r="B39" s="203" t="s">
        <v>97</v>
      </c>
      <c r="C39" s="99"/>
      <c r="D39" s="99"/>
      <c r="E39" s="91"/>
      <c r="F39" s="199">
        <v>12.52</v>
      </c>
      <c r="G39" s="201">
        <v>12.52</v>
      </c>
      <c r="H39" s="205" t="s">
        <v>107</v>
      </c>
      <c r="I39" s="207" t="s">
        <v>108</v>
      </c>
      <c r="J39" s="198"/>
      <c r="K39" s="198"/>
      <c r="L39" s="198"/>
      <c r="M39" s="178"/>
      <c r="N39" s="180"/>
    </row>
    <row r="40" spans="1:14" ht="12.75">
      <c r="A40" s="103">
        <v>6</v>
      </c>
      <c r="B40" s="204"/>
      <c r="C40" s="100"/>
      <c r="D40" s="100"/>
      <c r="E40" s="92"/>
      <c r="F40" s="200"/>
      <c r="G40" s="202"/>
      <c r="H40" s="206"/>
      <c r="I40" s="202"/>
      <c r="J40" s="202"/>
      <c r="K40" s="202"/>
      <c r="L40" s="202"/>
      <c r="M40" s="179"/>
      <c r="N40" s="181"/>
    </row>
    <row r="41" spans="1:14" ht="12.75">
      <c r="A41" s="86"/>
      <c r="B41" s="87"/>
      <c r="C41" s="88"/>
      <c r="D41" s="88"/>
      <c r="E41" s="89"/>
      <c r="F41" s="89"/>
      <c r="G41" s="89"/>
      <c r="H41" s="93"/>
      <c r="I41" s="93"/>
      <c r="J41" s="93"/>
      <c r="K41" s="97"/>
      <c r="L41" s="97"/>
      <c r="M41" s="97"/>
      <c r="N41" s="104"/>
    </row>
    <row r="42" spans="1:6" ht="12.75">
      <c r="A42" s="116"/>
      <c r="B42" s="116"/>
      <c r="C42" s="116"/>
      <c r="D42" s="117"/>
      <c r="E42" s="116"/>
      <c r="F42" s="116"/>
    </row>
    <row r="43" spans="1:6" ht="15" customHeight="1">
      <c r="A43" s="214" t="s">
        <v>82</v>
      </c>
      <c r="B43" s="215"/>
      <c r="C43" s="215"/>
      <c r="D43" s="216"/>
      <c r="E43" s="216"/>
      <c r="F43" s="216"/>
    </row>
    <row r="44" spans="2:11" ht="20.25">
      <c r="B44" s="230"/>
      <c r="C44" s="230"/>
      <c r="D44" s="230"/>
      <c r="E44" s="230"/>
      <c r="F44" s="186" t="s">
        <v>196</v>
      </c>
      <c r="G44" s="186"/>
      <c r="H44" s="186"/>
      <c r="I44" s="186"/>
      <c r="J44" s="186"/>
      <c r="K44" s="186"/>
    </row>
    <row r="45" spans="2:5" ht="15.75" thickBot="1">
      <c r="B45" s="55"/>
      <c r="C45" s="55"/>
      <c r="D45" s="55"/>
      <c r="E45" s="55"/>
    </row>
    <row r="46" spans="1:11" ht="28.5" customHeight="1" thickBot="1">
      <c r="A46" s="58" t="s">
        <v>1</v>
      </c>
      <c r="B46" s="59" t="s">
        <v>2</v>
      </c>
      <c r="C46" s="59" t="s">
        <v>4</v>
      </c>
      <c r="E46" s="187" t="s">
        <v>1</v>
      </c>
      <c r="F46" s="187" t="s">
        <v>189</v>
      </c>
      <c r="G46" s="187" t="s">
        <v>190</v>
      </c>
      <c r="H46" s="187" t="s">
        <v>191</v>
      </c>
      <c r="I46" s="187" t="s">
        <v>192</v>
      </c>
      <c r="J46" s="226" t="s">
        <v>193</v>
      </c>
      <c r="K46" s="227"/>
    </row>
    <row r="47" spans="1:11" ht="13.5" thickBot="1">
      <c r="A47" s="60">
        <v>1</v>
      </c>
      <c r="B47" s="60">
        <v>2</v>
      </c>
      <c r="C47" s="60">
        <v>3</v>
      </c>
      <c r="E47" s="188"/>
      <c r="F47" s="188"/>
      <c r="G47" s="188"/>
      <c r="H47" s="188"/>
      <c r="I47" s="188"/>
      <c r="J47" s="228"/>
      <c r="K47" s="229"/>
    </row>
    <row r="48" spans="1:11" ht="55.5" customHeight="1" thickBot="1">
      <c r="A48" s="61">
        <v>1</v>
      </c>
      <c r="B48" s="62" t="s">
        <v>89</v>
      </c>
      <c r="C48" s="75" t="s">
        <v>77</v>
      </c>
      <c r="E48" s="189"/>
      <c r="F48" s="189"/>
      <c r="G48" s="189"/>
      <c r="H48" s="189"/>
      <c r="I48" s="189"/>
      <c r="J48" s="185" t="s">
        <v>194</v>
      </c>
      <c r="K48" s="185" t="s">
        <v>195</v>
      </c>
    </row>
    <row r="49" spans="1:11" ht="36" thickBot="1">
      <c r="A49" s="63">
        <v>2</v>
      </c>
      <c r="B49" s="64" t="s">
        <v>83</v>
      </c>
      <c r="C49" s="76" t="s">
        <v>109</v>
      </c>
      <c r="E49" s="183">
        <v>1</v>
      </c>
      <c r="F49" s="183">
        <v>2016</v>
      </c>
      <c r="G49" s="183">
        <v>57088.5</v>
      </c>
      <c r="H49" s="183">
        <v>1</v>
      </c>
      <c r="I49" s="183" t="s">
        <v>132</v>
      </c>
      <c r="J49" s="183">
        <v>0</v>
      </c>
      <c r="K49" s="183">
        <v>0.8086</v>
      </c>
    </row>
    <row r="50" spans="1:11" ht="24.75" thickBot="1">
      <c r="A50" s="65" t="s">
        <v>84</v>
      </c>
      <c r="B50" s="66" t="s">
        <v>112</v>
      </c>
      <c r="C50" s="76">
        <v>39918</v>
      </c>
      <c r="E50" s="183">
        <v>2</v>
      </c>
      <c r="F50" s="183">
        <v>2017</v>
      </c>
      <c r="G50" s="183" t="s">
        <v>132</v>
      </c>
      <c r="H50" s="183">
        <v>1</v>
      </c>
      <c r="I50" s="183" t="s">
        <v>132</v>
      </c>
      <c r="J50" s="183">
        <v>0</v>
      </c>
      <c r="K50" s="183">
        <v>0.8086</v>
      </c>
    </row>
    <row r="51" spans="1:11" ht="35.25" customHeight="1" thickBot="1">
      <c r="A51" s="67" t="s">
        <v>85</v>
      </c>
      <c r="B51" s="107" t="s">
        <v>86</v>
      </c>
      <c r="C51" s="108" t="s">
        <v>110</v>
      </c>
      <c r="E51" s="184">
        <v>3</v>
      </c>
      <c r="F51" s="184">
        <v>2017</v>
      </c>
      <c r="G51" s="184" t="s">
        <v>132</v>
      </c>
      <c r="H51" s="184">
        <v>1</v>
      </c>
      <c r="I51" s="184" t="s">
        <v>132</v>
      </c>
      <c r="J51" s="184">
        <v>0</v>
      </c>
      <c r="K51" s="184">
        <v>0.8086</v>
      </c>
    </row>
    <row r="52" spans="1:11" ht="35.25" thickBot="1">
      <c r="A52" s="115" t="s">
        <v>87</v>
      </c>
      <c r="B52" s="107" t="s">
        <v>88</v>
      </c>
      <c r="C52" s="112" t="s">
        <v>187</v>
      </c>
      <c r="E52" s="182"/>
      <c r="F52" s="182"/>
      <c r="G52" s="182"/>
      <c r="H52" s="182"/>
      <c r="I52" s="182"/>
      <c r="J52" s="182"/>
      <c r="K52" s="182"/>
    </row>
    <row r="53" spans="1:11" ht="12.75">
      <c r="A53" s="109"/>
      <c r="B53" s="233" t="s">
        <v>49</v>
      </c>
      <c r="C53" s="233" t="s">
        <v>113</v>
      </c>
      <c r="E53" s="25"/>
      <c r="F53" s="25"/>
      <c r="G53" s="25"/>
      <c r="H53" s="25"/>
      <c r="I53" s="25"/>
      <c r="J53" s="25"/>
      <c r="K53" s="25"/>
    </row>
    <row r="54" spans="1:11" ht="12.75">
      <c r="A54" s="110"/>
      <c r="B54" s="234"/>
      <c r="C54" s="234"/>
      <c r="E54" s="25"/>
      <c r="F54" s="25"/>
      <c r="G54" s="25"/>
      <c r="H54" s="25"/>
      <c r="I54" s="25"/>
      <c r="J54" s="25"/>
      <c r="K54" s="25"/>
    </row>
    <row r="55" spans="1:11" ht="12.75">
      <c r="A55" s="110" t="s">
        <v>111</v>
      </c>
      <c r="B55" s="234"/>
      <c r="C55" s="234"/>
      <c r="E55" s="25"/>
      <c r="F55" s="25"/>
      <c r="G55" s="25"/>
      <c r="H55" s="25"/>
      <c r="I55" s="25"/>
      <c r="J55" s="25"/>
      <c r="K55" s="25"/>
    </row>
    <row r="56" spans="1:11" ht="13.5" thickBot="1">
      <c r="A56" s="110"/>
      <c r="B56" s="234"/>
      <c r="C56" s="235"/>
      <c r="E56" s="25"/>
      <c r="F56" s="25"/>
      <c r="G56" s="25"/>
      <c r="H56" s="25"/>
      <c r="I56" s="25"/>
      <c r="J56" s="25"/>
      <c r="K56" s="25"/>
    </row>
    <row r="57" spans="1:11" ht="13.5" thickBot="1">
      <c r="A57" s="111"/>
      <c r="B57" s="114"/>
      <c r="C57" s="106" t="s">
        <v>114</v>
      </c>
      <c r="E57" s="25"/>
      <c r="F57" s="25"/>
      <c r="G57" s="25"/>
      <c r="H57" s="25"/>
      <c r="I57" s="25"/>
      <c r="J57" s="25"/>
      <c r="K57" s="25"/>
    </row>
    <row r="58" spans="1:3" ht="45" customHeight="1" thickBot="1">
      <c r="A58" s="105" t="s">
        <v>115</v>
      </c>
      <c r="B58" s="113" t="s">
        <v>116</v>
      </c>
      <c r="C58" s="106" t="s">
        <v>117</v>
      </c>
    </row>
    <row r="59" ht="15.75">
      <c r="B59" s="56" t="s">
        <v>78</v>
      </c>
    </row>
    <row r="60" spans="1:5" ht="31.5" customHeight="1">
      <c r="A60" s="218" t="s">
        <v>0</v>
      </c>
      <c r="B60" s="218"/>
      <c r="C60" s="218"/>
      <c r="D60" s="218"/>
      <c r="E60" t="s">
        <v>81</v>
      </c>
    </row>
    <row r="61" spans="1:4" ht="19.5" customHeight="1">
      <c r="A61" s="218" t="s">
        <v>15</v>
      </c>
      <c r="B61" s="218"/>
      <c r="C61" s="218"/>
      <c r="D61" s="218"/>
    </row>
    <row r="62" spans="1:4" ht="19.5" customHeight="1">
      <c r="A62" s="232" t="s">
        <v>188</v>
      </c>
      <c r="B62" s="232"/>
      <c r="C62" s="232"/>
      <c r="D62" s="232"/>
    </row>
    <row r="63" spans="1:4" ht="19.5" customHeight="1">
      <c r="A63" s="2"/>
      <c r="B63" s="2"/>
      <c r="C63" s="2"/>
      <c r="D63" s="2"/>
    </row>
    <row r="64" spans="1:4" ht="19.5" customHeight="1" thickBot="1">
      <c r="A64" s="3"/>
      <c r="B64" s="3"/>
      <c r="C64" s="3"/>
      <c r="D64" s="77"/>
    </row>
    <row r="65" spans="1:16" ht="19.5" customHeight="1" thickBot="1">
      <c r="A65" s="4" t="s">
        <v>1</v>
      </c>
      <c r="B65" s="4" t="s">
        <v>2</v>
      </c>
      <c r="C65" s="118" t="s">
        <v>3</v>
      </c>
      <c r="D65" s="23" t="s">
        <v>4</v>
      </c>
      <c r="E65" s="119" t="s">
        <v>4</v>
      </c>
      <c r="F65" s="120" t="s">
        <v>4</v>
      </c>
      <c r="H65" s="218" t="s">
        <v>90</v>
      </c>
      <c r="I65" s="218"/>
      <c r="J65" s="218"/>
      <c r="K65" s="218"/>
      <c r="L65" s="218"/>
      <c r="M65" s="218"/>
      <c r="N65" s="218"/>
      <c r="O65" s="218"/>
      <c r="P65" s="218"/>
    </row>
    <row r="66" spans="1:6" ht="19.5" customHeight="1" thickBot="1">
      <c r="A66" s="5">
        <v>1</v>
      </c>
      <c r="B66" s="5">
        <v>2</v>
      </c>
      <c r="C66" s="5">
        <v>3</v>
      </c>
      <c r="D66" s="5">
        <v>4</v>
      </c>
      <c r="E66" s="5">
        <v>4</v>
      </c>
      <c r="F66" s="5">
        <v>4</v>
      </c>
    </row>
    <row r="67" spans="1:16" ht="34.5" customHeight="1" thickBot="1">
      <c r="A67" s="6"/>
      <c r="B67" s="7" t="s">
        <v>5</v>
      </c>
      <c r="C67" s="8" t="s">
        <v>6</v>
      </c>
      <c r="D67" s="9" t="s">
        <v>7</v>
      </c>
      <c r="E67" s="9" t="s">
        <v>7</v>
      </c>
      <c r="F67" s="9" t="s">
        <v>7</v>
      </c>
      <c r="H67" s="128" t="s">
        <v>1</v>
      </c>
      <c r="I67" s="129" t="s">
        <v>154</v>
      </c>
      <c r="J67" s="129" t="s">
        <v>155</v>
      </c>
      <c r="K67" s="129" t="s">
        <v>156</v>
      </c>
      <c r="L67" s="129" t="s">
        <v>157</v>
      </c>
      <c r="M67" s="129" t="s">
        <v>158</v>
      </c>
      <c r="N67" s="129" t="s">
        <v>159</v>
      </c>
      <c r="O67" s="129" t="s">
        <v>160</v>
      </c>
      <c r="P67" s="130" t="s">
        <v>161</v>
      </c>
    </row>
    <row r="68" spans="1:16" ht="19.5" customHeight="1" thickBot="1">
      <c r="A68" s="6">
        <v>1</v>
      </c>
      <c r="B68" s="7" t="s">
        <v>8</v>
      </c>
      <c r="C68" s="8" t="s">
        <v>9</v>
      </c>
      <c r="D68" s="10">
        <v>64978.5</v>
      </c>
      <c r="E68" s="10">
        <v>70236.8</v>
      </c>
      <c r="F68" s="10">
        <v>73476.5</v>
      </c>
      <c r="H68" s="131">
        <v>1</v>
      </c>
      <c r="I68" s="132">
        <v>2</v>
      </c>
      <c r="J68" s="132">
        <v>3</v>
      </c>
      <c r="K68" s="132">
        <v>4</v>
      </c>
      <c r="L68" s="132">
        <v>5</v>
      </c>
      <c r="M68" s="132">
        <v>6</v>
      </c>
      <c r="N68" s="132">
        <v>7</v>
      </c>
      <c r="O68" s="132">
        <v>8</v>
      </c>
      <c r="P68" s="133">
        <v>9</v>
      </c>
    </row>
    <row r="69" spans="1:16" ht="36.75" customHeight="1" thickBot="1">
      <c r="A69" s="12" t="s">
        <v>122</v>
      </c>
      <c r="B69" s="7" t="s">
        <v>120</v>
      </c>
      <c r="C69" s="8" t="s">
        <v>9</v>
      </c>
      <c r="D69" s="11">
        <v>63268.2</v>
      </c>
      <c r="E69" s="11">
        <v>66966.8</v>
      </c>
      <c r="F69" s="11">
        <v>69667.5</v>
      </c>
      <c r="H69" s="134">
        <v>1</v>
      </c>
      <c r="I69" s="258" t="s">
        <v>162</v>
      </c>
      <c r="J69" s="259"/>
      <c r="K69" s="259"/>
      <c r="L69" s="259"/>
      <c r="M69" s="259"/>
      <c r="N69" s="260"/>
      <c r="O69" s="135">
        <f>O72+O77+O82+O87</f>
        <v>1580.804</v>
      </c>
      <c r="P69" s="136">
        <v>100</v>
      </c>
    </row>
    <row r="70" spans="1:16" ht="34.5" customHeight="1" thickBot="1">
      <c r="A70" s="121" t="s">
        <v>123</v>
      </c>
      <c r="B70" s="13" t="s">
        <v>121</v>
      </c>
      <c r="C70" s="8" t="s">
        <v>9</v>
      </c>
      <c r="D70" s="14">
        <v>13020.9</v>
      </c>
      <c r="E70" s="14">
        <v>13958.4</v>
      </c>
      <c r="F70" s="14">
        <v>14949.5</v>
      </c>
      <c r="H70" s="137" t="s">
        <v>122</v>
      </c>
      <c r="I70" s="261" t="s">
        <v>163</v>
      </c>
      <c r="J70" s="262"/>
      <c r="K70" s="262"/>
      <c r="L70" s="262"/>
      <c r="M70" s="262"/>
      <c r="N70" s="262"/>
      <c r="O70" s="138"/>
      <c r="P70" s="139"/>
    </row>
    <row r="71" spans="1:16" ht="48.75" customHeight="1" thickBot="1">
      <c r="A71" s="15" t="s">
        <v>124</v>
      </c>
      <c r="B71" s="13" t="s">
        <v>10</v>
      </c>
      <c r="C71" s="8" t="s">
        <v>9</v>
      </c>
      <c r="D71" s="17">
        <v>13020.9</v>
      </c>
      <c r="E71" s="17">
        <v>13958.4</v>
      </c>
      <c r="F71" s="17">
        <v>14949.5</v>
      </c>
      <c r="H71" s="224" t="s">
        <v>164</v>
      </c>
      <c r="I71" s="190" t="s">
        <v>197</v>
      </c>
      <c r="J71" s="141" t="s">
        <v>165</v>
      </c>
      <c r="K71" s="142"/>
      <c r="L71" s="141"/>
      <c r="M71" s="143"/>
      <c r="N71" s="144"/>
      <c r="O71" s="145"/>
      <c r="P71" s="146"/>
    </row>
    <row r="72" spans="1:16" ht="28.5" customHeight="1" thickBot="1">
      <c r="A72" s="15" t="s">
        <v>125</v>
      </c>
      <c r="B72" s="16" t="s">
        <v>126</v>
      </c>
      <c r="C72" s="8" t="s">
        <v>9</v>
      </c>
      <c r="D72" s="17">
        <v>43647.7</v>
      </c>
      <c r="E72" s="17">
        <v>46408.9</v>
      </c>
      <c r="F72" s="17">
        <v>48118.6</v>
      </c>
      <c r="H72" s="224"/>
      <c r="I72" s="191"/>
      <c r="J72" s="221" t="s">
        <v>166</v>
      </c>
      <c r="K72" s="247" t="s">
        <v>176</v>
      </c>
      <c r="L72" s="249" t="s">
        <v>175</v>
      </c>
      <c r="M72" s="149">
        <v>1</v>
      </c>
      <c r="N72" s="149" t="s">
        <v>167</v>
      </c>
      <c r="O72" s="150">
        <v>841.917</v>
      </c>
      <c r="P72" s="175">
        <f>O72*100/O69</f>
        <v>53.258784770281444</v>
      </c>
    </row>
    <row r="73" spans="1:16" ht="24.75" customHeight="1" thickBot="1">
      <c r="A73" s="15" t="s">
        <v>130</v>
      </c>
      <c r="B73" s="16" t="s">
        <v>128</v>
      </c>
      <c r="C73" s="8"/>
      <c r="D73" s="17">
        <v>1</v>
      </c>
      <c r="E73" s="17">
        <v>1</v>
      </c>
      <c r="F73" s="17">
        <v>1</v>
      </c>
      <c r="H73" s="224"/>
      <c r="I73" s="191"/>
      <c r="J73" s="222"/>
      <c r="K73" s="248"/>
      <c r="L73" s="250"/>
      <c r="M73" s="153"/>
      <c r="N73" s="153"/>
      <c r="O73" s="153"/>
      <c r="P73" s="154"/>
    </row>
    <row r="74" spans="1:16" ht="46.5" customHeight="1" thickBot="1">
      <c r="A74" s="12" t="s">
        <v>127</v>
      </c>
      <c r="B74" s="13" t="s">
        <v>131</v>
      </c>
      <c r="C74" s="18"/>
      <c r="D74" s="10" t="s">
        <v>132</v>
      </c>
      <c r="E74" s="10">
        <v>1.074</v>
      </c>
      <c r="F74" s="10">
        <v>1.058</v>
      </c>
      <c r="H74" s="225"/>
      <c r="I74" s="192"/>
      <c r="J74" s="156"/>
      <c r="K74" s="157"/>
      <c r="L74" s="250"/>
      <c r="M74" s="153"/>
      <c r="N74" s="153"/>
      <c r="O74" s="153"/>
      <c r="P74" s="154"/>
    </row>
    <row r="75" spans="1:16" ht="24.75" customHeight="1" thickBot="1">
      <c r="A75" s="15" t="s">
        <v>129</v>
      </c>
      <c r="B75" s="16" t="s">
        <v>133</v>
      </c>
      <c r="C75" s="8"/>
      <c r="D75" s="14">
        <v>0</v>
      </c>
      <c r="E75" s="14">
        <v>0</v>
      </c>
      <c r="F75" s="14">
        <v>0</v>
      </c>
      <c r="H75" s="158"/>
      <c r="I75" s="159"/>
      <c r="J75" s="160"/>
      <c r="K75" s="160"/>
      <c r="L75" s="251"/>
      <c r="M75" s="161"/>
      <c r="N75" s="161"/>
      <c r="O75" s="162"/>
      <c r="P75" s="163"/>
    </row>
    <row r="76" spans="1:16" ht="19.5" customHeight="1" thickBot="1">
      <c r="A76" s="15" t="s">
        <v>134</v>
      </c>
      <c r="B76" s="16" t="s">
        <v>135</v>
      </c>
      <c r="C76" s="8" t="s">
        <v>9</v>
      </c>
      <c r="D76" s="10">
        <v>6599.6</v>
      </c>
      <c r="E76" s="10">
        <v>6599.5</v>
      </c>
      <c r="F76" s="10">
        <v>6599.4</v>
      </c>
      <c r="H76" s="223" t="s">
        <v>168</v>
      </c>
      <c r="I76" s="148"/>
      <c r="J76" s="141"/>
      <c r="K76" s="142"/>
      <c r="L76" s="141"/>
      <c r="M76" s="143"/>
      <c r="N76" s="144"/>
      <c r="O76" s="145"/>
      <c r="P76" s="146"/>
    </row>
    <row r="77" spans="1:16" ht="38.25" customHeight="1" thickBot="1">
      <c r="A77" s="12" t="s">
        <v>136</v>
      </c>
      <c r="B77" s="13" t="s">
        <v>137</v>
      </c>
      <c r="C77" s="18" t="s">
        <v>9</v>
      </c>
      <c r="D77" s="17">
        <v>1405.4</v>
      </c>
      <c r="E77" s="17">
        <v>2965.1</v>
      </c>
      <c r="F77" s="17">
        <v>2965.1</v>
      </c>
      <c r="H77" s="224"/>
      <c r="I77" s="140" t="s">
        <v>177</v>
      </c>
      <c r="J77" s="221" t="s">
        <v>178</v>
      </c>
      <c r="K77" s="247" t="s">
        <v>180</v>
      </c>
      <c r="L77" s="249" t="s">
        <v>179</v>
      </c>
      <c r="M77" s="149">
        <v>1</v>
      </c>
      <c r="N77" s="149" t="s">
        <v>167</v>
      </c>
      <c r="O77" s="150">
        <v>199.518</v>
      </c>
      <c r="P77" s="175">
        <f>O77*100/O69</f>
        <v>12.621299035174506</v>
      </c>
    </row>
    <row r="78" spans="1:16" ht="35.25" customHeight="1" thickBot="1">
      <c r="A78" s="15" t="s">
        <v>138</v>
      </c>
      <c r="B78" s="16" t="s">
        <v>139</v>
      </c>
      <c r="C78" s="18" t="s">
        <v>9</v>
      </c>
      <c r="D78" s="14">
        <v>304.9</v>
      </c>
      <c r="E78" s="14">
        <v>304.9</v>
      </c>
      <c r="F78" s="14">
        <v>843.9</v>
      </c>
      <c r="H78" s="224"/>
      <c r="I78" s="140"/>
      <c r="J78" s="222"/>
      <c r="K78" s="248"/>
      <c r="L78" s="250"/>
      <c r="M78" s="153"/>
      <c r="N78" s="153"/>
      <c r="O78" s="153"/>
      <c r="P78" s="154"/>
    </row>
    <row r="79" spans="1:16" ht="19.5" customHeight="1" thickBot="1">
      <c r="A79" s="6" t="s">
        <v>140</v>
      </c>
      <c r="B79" s="19" t="s">
        <v>141</v>
      </c>
      <c r="C79" s="18" t="s">
        <v>9</v>
      </c>
      <c r="D79" s="20">
        <v>304.9</v>
      </c>
      <c r="E79" s="20">
        <v>304.9</v>
      </c>
      <c r="F79" s="20">
        <v>843.9</v>
      </c>
      <c r="H79" s="225"/>
      <c r="I79" s="155"/>
      <c r="J79" s="156"/>
      <c r="K79" s="157"/>
      <c r="L79" s="250"/>
      <c r="M79" s="153"/>
      <c r="N79" s="153"/>
      <c r="O79" s="153"/>
      <c r="P79" s="154"/>
    </row>
    <row r="80" spans="1:16" ht="19.5" customHeight="1" thickBot="1">
      <c r="A80" s="6" t="s">
        <v>142</v>
      </c>
      <c r="B80" s="19" t="s">
        <v>143</v>
      </c>
      <c r="C80" s="18" t="s">
        <v>9</v>
      </c>
      <c r="D80" s="20">
        <v>0</v>
      </c>
      <c r="E80" s="20">
        <v>0</v>
      </c>
      <c r="F80" s="20">
        <v>0</v>
      </c>
      <c r="H80" s="158"/>
      <c r="I80" s="159"/>
      <c r="J80" s="160"/>
      <c r="K80" s="160"/>
      <c r="L80" s="251"/>
      <c r="M80" s="161"/>
      <c r="N80" s="161"/>
      <c r="O80" s="162"/>
      <c r="P80" s="163"/>
    </row>
    <row r="81" spans="1:16" ht="19.5" customHeight="1" thickBot="1">
      <c r="A81" s="6" t="s">
        <v>144</v>
      </c>
      <c r="B81" s="19" t="s">
        <v>145</v>
      </c>
      <c r="C81" s="18" t="s">
        <v>9</v>
      </c>
      <c r="D81" s="20">
        <v>0</v>
      </c>
      <c r="E81" s="20">
        <v>0</v>
      </c>
      <c r="F81" s="20">
        <v>0</v>
      </c>
      <c r="H81" s="223" t="s">
        <v>169</v>
      </c>
      <c r="I81" s="148"/>
      <c r="J81" s="141"/>
      <c r="K81" s="142"/>
      <c r="L81" s="141"/>
      <c r="M81" s="143"/>
      <c r="N81" s="144"/>
      <c r="O81" s="145"/>
      <c r="P81" s="146"/>
    </row>
    <row r="82" spans="1:16" ht="19.5" customHeight="1" thickBot="1">
      <c r="A82" s="6" t="s">
        <v>146</v>
      </c>
      <c r="B82" s="19" t="s">
        <v>147</v>
      </c>
      <c r="C82" s="18" t="s">
        <v>9</v>
      </c>
      <c r="D82" s="20">
        <v>0</v>
      </c>
      <c r="E82" s="20">
        <v>0</v>
      </c>
      <c r="F82" s="20">
        <v>0</v>
      </c>
      <c r="H82" s="224"/>
      <c r="I82" s="140"/>
      <c r="J82" s="221" t="s">
        <v>178</v>
      </c>
      <c r="K82" s="247" t="s">
        <v>182</v>
      </c>
      <c r="L82" s="249" t="s">
        <v>183</v>
      </c>
      <c r="M82" s="149"/>
      <c r="N82" s="149"/>
      <c r="O82" s="150">
        <v>369.369</v>
      </c>
      <c r="P82" s="175">
        <f>O82*100/O69</f>
        <v>23.36589482314063</v>
      </c>
    </row>
    <row r="83" spans="1:16" ht="19.5" customHeight="1" thickBot="1">
      <c r="A83" s="122" t="s">
        <v>84</v>
      </c>
      <c r="B83" s="123" t="s">
        <v>148</v>
      </c>
      <c r="C83" s="124" t="s">
        <v>9</v>
      </c>
      <c r="D83" s="125">
        <v>61978.5</v>
      </c>
      <c r="E83" s="125">
        <v>70236.8</v>
      </c>
      <c r="F83" s="125">
        <v>73476.5</v>
      </c>
      <c r="H83" s="224"/>
      <c r="I83" s="140" t="s">
        <v>181</v>
      </c>
      <c r="J83" s="222"/>
      <c r="K83" s="248"/>
      <c r="L83" s="250"/>
      <c r="M83" s="153"/>
      <c r="N83" s="153"/>
      <c r="O83" s="153"/>
      <c r="P83" s="154"/>
    </row>
    <row r="84" spans="1:16" ht="19.5" customHeight="1" thickBot="1">
      <c r="A84" s="6" t="s">
        <v>85</v>
      </c>
      <c r="B84" s="19" t="s">
        <v>149</v>
      </c>
      <c r="C84" s="8" t="s">
        <v>150</v>
      </c>
      <c r="D84" s="20">
        <v>5817.1</v>
      </c>
      <c r="E84" s="20">
        <v>5817.1</v>
      </c>
      <c r="F84" s="20">
        <v>5817.1</v>
      </c>
      <c r="H84" s="225"/>
      <c r="I84" s="155"/>
      <c r="J84" s="156"/>
      <c r="K84" s="157"/>
      <c r="L84" s="250"/>
      <c r="M84" s="153"/>
      <c r="N84" s="153"/>
      <c r="O84" s="153"/>
      <c r="P84" s="154"/>
    </row>
    <row r="85" spans="1:16" ht="19.5" customHeight="1" thickBot="1">
      <c r="A85" s="6" t="s">
        <v>87</v>
      </c>
      <c r="B85" s="7" t="s">
        <v>12</v>
      </c>
      <c r="C85" s="18"/>
      <c r="D85" s="21" t="s">
        <v>16</v>
      </c>
      <c r="E85" s="21" t="s">
        <v>16</v>
      </c>
      <c r="F85" s="21" t="s">
        <v>16</v>
      </c>
      <c r="H85" s="158"/>
      <c r="I85" s="159"/>
      <c r="J85" s="160"/>
      <c r="K85" s="160"/>
      <c r="L85" s="251"/>
      <c r="M85" s="161"/>
      <c r="N85" s="161"/>
      <c r="O85" s="162"/>
      <c r="P85" s="163"/>
    </row>
    <row r="86" spans="1:16" ht="19.5" customHeight="1" thickBot="1">
      <c r="A86" s="22" t="s">
        <v>13</v>
      </c>
      <c r="B86" s="231" t="s">
        <v>14</v>
      </c>
      <c r="C86" s="231"/>
      <c r="D86" s="231"/>
      <c r="H86" s="223" t="s">
        <v>170</v>
      </c>
      <c r="I86" s="148"/>
      <c r="J86" s="141"/>
      <c r="K86" s="142"/>
      <c r="L86" s="141"/>
      <c r="M86" s="143"/>
      <c r="N86" s="144"/>
      <c r="O86" s="145"/>
      <c r="P86" s="146"/>
    </row>
    <row r="87" spans="1:16" ht="19.5" customHeight="1">
      <c r="A87" s="1"/>
      <c r="H87" s="224"/>
      <c r="I87" s="140"/>
      <c r="J87" s="221" t="s">
        <v>178</v>
      </c>
      <c r="K87" s="247" t="s">
        <v>186</v>
      </c>
      <c r="L87" s="249" t="s">
        <v>184</v>
      </c>
      <c r="M87" s="149"/>
      <c r="N87" s="149"/>
      <c r="O87" s="150">
        <v>170</v>
      </c>
      <c r="P87" s="174">
        <f>100-P72-P77-P82</f>
        <v>10.754021371403418</v>
      </c>
    </row>
    <row r="88" spans="1:16" ht="19.5" customHeight="1">
      <c r="A88" s="1"/>
      <c r="H88" s="224"/>
      <c r="I88" s="140" t="s">
        <v>185</v>
      </c>
      <c r="J88" s="222"/>
      <c r="K88" s="248"/>
      <c r="L88" s="250"/>
      <c r="M88" s="153"/>
      <c r="N88" s="153"/>
      <c r="O88" s="153"/>
      <c r="P88" s="154"/>
    </row>
    <row r="89" spans="1:16" ht="19.5" customHeight="1" thickBot="1">
      <c r="A89" s="119" t="s">
        <v>1</v>
      </c>
      <c r="B89" s="126" t="s">
        <v>2</v>
      </c>
      <c r="C89" s="127" t="s">
        <v>3</v>
      </c>
      <c r="D89" s="23" t="s">
        <v>4</v>
      </c>
      <c r="E89" s="119" t="s">
        <v>4</v>
      </c>
      <c r="F89" s="120" t="s">
        <v>4</v>
      </c>
      <c r="H89" s="225"/>
      <c r="I89" s="155"/>
      <c r="J89" s="156"/>
      <c r="K89" s="157"/>
      <c r="L89" s="250"/>
      <c r="M89" s="153"/>
      <c r="N89" s="153"/>
      <c r="O89" s="153"/>
      <c r="P89" s="154"/>
    </row>
    <row r="90" spans="1:16" ht="19.5" customHeight="1" thickBot="1">
      <c r="A90" s="5">
        <v>1</v>
      </c>
      <c r="B90" s="5">
        <v>2</v>
      </c>
      <c r="C90" s="5">
        <v>3</v>
      </c>
      <c r="D90" s="5">
        <v>4</v>
      </c>
      <c r="E90" s="5">
        <v>4</v>
      </c>
      <c r="F90" s="5">
        <v>4</v>
      </c>
      <c r="H90" s="171"/>
      <c r="I90" s="159"/>
      <c r="J90" s="160"/>
      <c r="K90" s="160"/>
      <c r="L90" s="251"/>
      <c r="M90" s="161"/>
      <c r="N90" s="161"/>
      <c r="O90" s="162"/>
      <c r="P90" s="163"/>
    </row>
    <row r="91" spans="1:16" ht="29.25" customHeight="1" thickBot="1">
      <c r="A91" s="6"/>
      <c r="B91" s="7" t="s">
        <v>5</v>
      </c>
      <c r="C91" s="8" t="s">
        <v>6</v>
      </c>
      <c r="D91" s="9" t="s">
        <v>17</v>
      </c>
      <c r="E91" s="9" t="s">
        <v>17</v>
      </c>
      <c r="F91" s="9" t="s">
        <v>17</v>
      </c>
      <c r="H91" s="172">
        <v>2</v>
      </c>
      <c r="I91" s="259" t="s">
        <v>171</v>
      </c>
      <c r="J91" s="259"/>
      <c r="K91" s="259"/>
      <c r="L91" s="259"/>
      <c r="M91" s="259"/>
      <c r="N91" s="260"/>
      <c r="O91" s="165">
        <f>O93+O97</f>
        <v>0</v>
      </c>
      <c r="P91" s="164">
        <v>100</v>
      </c>
    </row>
    <row r="92" spans="1:16" ht="19.5" customHeight="1" thickBot="1">
      <c r="A92" s="6">
        <v>1</v>
      </c>
      <c r="B92" s="7" t="s">
        <v>8</v>
      </c>
      <c r="C92" s="8" t="s">
        <v>9</v>
      </c>
      <c r="D92" s="10">
        <v>79783.7</v>
      </c>
      <c r="E92" s="10">
        <v>84741.6</v>
      </c>
      <c r="F92" s="10">
        <v>88676.3</v>
      </c>
      <c r="H92" s="173" t="s">
        <v>172</v>
      </c>
      <c r="I92" s="271" t="s">
        <v>163</v>
      </c>
      <c r="J92" s="271"/>
      <c r="K92" s="271"/>
      <c r="L92" s="271"/>
      <c r="M92" s="271"/>
      <c r="N92" s="271"/>
      <c r="O92" s="166"/>
      <c r="P92" s="167"/>
    </row>
    <row r="93" spans="1:16" ht="29.25" customHeight="1" thickBot="1">
      <c r="A93" s="12" t="s">
        <v>122</v>
      </c>
      <c r="B93" s="7" t="s">
        <v>120</v>
      </c>
      <c r="C93" s="8" t="s">
        <v>9</v>
      </c>
      <c r="D93" s="11">
        <v>77981.49</v>
      </c>
      <c r="E93" s="11">
        <v>82939.39</v>
      </c>
      <c r="F93" s="11">
        <v>86598.9</v>
      </c>
      <c r="H93" s="265" t="s">
        <v>173</v>
      </c>
      <c r="I93" s="268" t="s">
        <v>174</v>
      </c>
      <c r="J93" s="141" t="s">
        <v>165</v>
      </c>
      <c r="K93" s="142"/>
      <c r="L93" s="141"/>
      <c r="M93" s="143"/>
      <c r="N93" s="144"/>
      <c r="O93" s="168">
        <f>O94</f>
        <v>0</v>
      </c>
      <c r="P93" s="169" t="e">
        <f>O93*100/O91</f>
        <v>#DIV/0!</v>
      </c>
    </row>
    <row r="94" spans="1:16" ht="19.5" customHeight="1" thickBot="1">
      <c r="A94" s="121" t="s">
        <v>123</v>
      </c>
      <c r="B94" s="13" t="s">
        <v>121</v>
      </c>
      <c r="C94" s="8" t="s">
        <v>9</v>
      </c>
      <c r="D94" s="14">
        <v>18700.83</v>
      </c>
      <c r="E94" s="14">
        <v>20047.3</v>
      </c>
      <c r="F94" s="14">
        <v>21470.6</v>
      </c>
      <c r="H94" s="266"/>
      <c r="I94" s="269"/>
      <c r="J94" s="147"/>
      <c r="K94" s="247"/>
      <c r="L94" s="170" t="s">
        <v>174</v>
      </c>
      <c r="M94" s="149"/>
      <c r="N94" s="149"/>
      <c r="O94" s="150">
        <v>0</v>
      </c>
      <c r="P94" s="151"/>
    </row>
    <row r="95" spans="1:16" ht="19.5" customHeight="1" thickBot="1">
      <c r="A95" s="15" t="s">
        <v>124</v>
      </c>
      <c r="B95" s="13" t="s">
        <v>10</v>
      </c>
      <c r="C95" s="8" t="s">
        <v>9</v>
      </c>
      <c r="D95" s="14">
        <v>18700.83</v>
      </c>
      <c r="E95" s="14">
        <v>20047.3</v>
      </c>
      <c r="F95" s="14">
        <v>21470.6</v>
      </c>
      <c r="H95" s="266"/>
      <c r="I95" s="269"/>
      <c r="J95" s="152"/>
      <c r="K95" s="248"/>
      <c r="L95" s="156"/>
      <c r="M95" s="153"/>
      <c r="N95" s="153"/>
      <c r="O95" s="153"/>
      <c r="P95" s="154"/>
    </row>
    <row r="96" spans="1:16" ht="19.5" customHeight="1" thickBot="1">
      <c r="A96" s="15" t="s">
        <v>125</v>
      </c>
      <c r="B96" s="16" t="s">
        <v>126</v>
      </c>
      <c r="C96" s="8" t="s">
        <v>9</v>
      </c>
      <c r="D96" s="17">
        <v>57088.5</v>
      </c>
      <c r="E96" s="17">
        <v>60699.9</v>
      </c>
      <c r="F96" s="17">
        <v>62936.1</v>
      </c>
      <c r="H96" s="267"/>
      <c r="I96" s="270"/>
      <c r="J96" s="156"/>
      <c r="K96" s="157"/>
      <c r="L96" s="153"/>
      <c r="M96" s="153"/>
      <c r="N96" s="153"/>
      <c r="O96" s="153"/>
      <c r="P96" s="154"/>
    </row>
    <row r="97" spans="1:6" ht="19.5" customHeight="1" thickBot="1">
      <c r="A97" s="15" t="s">
        <v>130</v>
      </c>
      <c r="B97" s="16" t="s">
        <v>128</v>
      </c>
      <c r="C97" s="8"/>
      <c r="D97" s="17">
        <v>1</v>
      </c>
      <c r="E97" s="17">
        <v>1</v>
      </c>
      <c r="F97" s="17">
        <v>1</v>
      </c>
    </row>
    <row r="98" spans="1:6" ht="19.5" customHeight="1" thickBot="1">
      <c r="A98" s="12" t="s">
        <v>127</v>
      </c>
      <c r="B98" s="13" t="s">
        <v>131</v>
      </c>
      <c r="C98" s="18"/>
      <c r="D98" s="10" t="s">
        <v>132</v>
      </c>
      <c r="E98" s="10">
        <v>1.074</v>
      </c>
      <c r="F98" s="10">
        <v>1.058</v>
      </c>
    </row>
    <row r="99" spans="1:6" ht="19.5" customHeight="1" thickBot="1">
      <c r="A99" s="15" t="s">
        <v>129</v>
      </c>
      <c r="B99" s="16" t="s">
        <v>133</v>
      </c>
      <c r="C99" s="8"/>
      <c r="D99" s="14">
        <v>0</v>
      </c>
      <c r="E99" s="14">
        <v>0</v>
      </c>
      <c r="F99" s="14">
        <v>0</v>
      </c>
    </row>
    <row r="100" spans="1:6" ht="19.5" customHeight="1" thickBot="1">
      <c r="A100" s="15" t="s">
        <v>134</v>
      </c>
      <c r="B100" s="16" t="s">
        <v>135</v>
      </c>
      <c r="C100" s="8" t="s">
        <v>9</v>
      </c>
      <c r="D100" s="10">
        <v>2192.16</v>
      </c>
      <c r="E100" s="10">
        <v>2192.16</v>
      </c>
      <c r="F100" s="10">
        <v>2192.16</v>
      </c>
    </row>
    <row r="101" spans="1:6" ht="19.5" customHeight="1" thickBot="1">
      <c r="A101" s="12" t="s">
        <v>136</v>
      </c>
      <c r="B101" s="13" t="s">
        <v>137</v>
      </c>
      <c r="C101" s="18" t="s">
        <v>9</v>
      </c>
      <c r="D101" s="17">
        <v>1610.2</v>
      </c>
      <c r="E101" s="17">
        <v>1610.2</v>
      </c>
      <c r="F101" s="17">
        <v>1610.2</v>
      </c>
    </row>
    <row r="102" spans="1:6" ht="19.5" customHeight="1" thickBot="1">
      <c r="A102" s="15" t="s">
        <v>138</v>
      </c>
      <c r="B102" s="16" t="s">
        <v>139</v>
      </c>
      <c r="C102" s="18" t="s">
        <v>9</v>
      </c>
      <c r="D102" s="14">
        <v>192.01</v>
      </c>
      <c r="E102" s="14">
        <v>192.01</v>
      </c>
      <c r="F102" s="14">
        <v>467.2</v>
      </c>
    </row>
    <row r="103" spans="1:6" ht="19.5" customHeight="1" thickBot="1">
      <c r="A103" s="6" t="s">
        <v>140</v>
      </c>
      <c r="B103" s="19" t="s">
        <v>141</v>
      </c>
      <c r="C103" s="18" t="s">
        <v>9</v>
      </c>
      <c r="D103" s="20">
        <v>192.01</v>
      </c>
      <c r="E103" s="20">
        <v>192.01</v>
      </c>
      <c r="F103" s="20">
        <v>467.2</v>
      </c>
    </row>
    <row r="104" spans="1:6" ht="36.75" customHeight="1" thickBot="1">
      <c r="A104" s="6" t="s">
        <v>142</v>
      </c>
      <c r="B104" s="19" t="s">
        <v>143</v>
      </c>
      <c r="C104" s="18" t="s">
        <v>9</v>
      </c>
      <c r="D104" s="20">
        <v>0</v>
      </c>
      <c r="E104" s="20">
        <v>0</v>
      </c>
      <c r="F104" s="20">
        <v>0</v>
      </c>
    </row>
    <row r="105" spans="1:6" ht="31.5" customHeight="1" thickBot="1">
      <c r="A105" s="6" t="s">
        <v>144</v>
      </c>
      <c r="B105" s="19" t="s">
        <v>145</v>
      </c>
      <c r="C105" s="18" t="s">
        <v>9</v>
      </c>
      <c r="D105" s="20">
        <v>0</v>
      </c>
      <c r="E105" s="20">
        <v>0</v>
      </c>
      <c r="F105" s="20">
        <v>0</v>
      </c>
    </row>
    <row r="106" spans="1:6" ht="19.5" customHeight="1" thickBot="1">
      <c r="A106" s="6" t="s">
        <v>146</v>
      </c>
      <c r="B106" s="19" t="s">
        <v>147</v>
      </c>
      <c r="C106" s="18" t="s">
        <v>9</v>
      </c>
      <c r="D106" s="20">
        <v>0</v>
      </c>
      <c r="E106" s="20">
        <v>0</v>
      </c>
      <c r="F106" s="20">
        <v>0</v>
      </c>
    </row>
    <row r="107" spans="1:6" ht="19.5" customHeight="1" thickBot="1">
      <c r="A107" s="122" t="s">
        <v>84</v>
      </c>
      <c r="B107" s="123" t="s">
        <v>148</v>
      </c>
      <c r="C107" s="124" t="s">
        <v>9</v>
      </c>
      <c r="D107" s="125">
        <v>79783.7</v>
      </c>
      <c r="E107" s="125">
        <v>84741.6</v>
      </c>
      <c r="F107" s="125">
        <v>88676.3</v>
      </c>
    </row>
    <row r="108" spans="1:6" ht="19.5" customHeight="1" thickBot="1">
      <c r="A108" s="6" t="s">
        <v>85</v>
      </c>
      <c r="B108" s="19" t="s">
        <v>149</v>
      </c>
      <c r="C108" s="8" t="s">
        <v>150</v>
      </c>
      <c r="D108" s="20">
        <v>8354.6</v>
      </c>
      <c r="E108" s="20">
        <v>8354.6</v>
      </c>
      <c r="F108" s="20">
        <v>8354.6</v>
      </c>
    </row>
    <row r="109" spans="1:6" ht="19.5" customHeight="1" thickBot="1">
      <c r="A109" s="6" t="s">
        <v>87</v>
      </c>
      <c r="B109" s="7" t="s">
        <v>12</v>
      </c>
      <c r="C109" s="18"/>
      <c r="D109" s="21" t="s">
        <v>151</v>
      </c>
      <c r="E109" s="21" t="s">
        <v>151</v>
      </c>
      <c r="F109" s="21" t="s">
        <v>151</v>
      </c>
    </row>
    <row r="110" spans="1:4" ht="19.5" customHeight="1">
      <c r="A110" s="22" t="s">
        <v>13</v>
      </c>
      <c r="B110" s="231" t="s">
        <v>14</v>
      </c>
      <c r="C110" s="231"/>
      <c r="D110" s="231"/>
    </row>
    <row r="111" ht="19.5" customHeight="1">
      <c r="A111" s="1"/>
    </row>
    <row r="112" spans="2:14" ht="15">
      <c r="B112" s="218"/>
      <c r="C112" s="218"/>
      <c r="D112" s="218"/>
      <c r="E112" s="218"/>
      <c r="F112" s="218"/>
      <c r="G112" s="218"/>
      <c r="H112" s="218"/>
      <c r="I112" s="218"/>
      <c r="J112" s="218"/>
      <c r="K112" s="36"/>
      <c r="L112" s="37"/>
      <c r="M112" s="243"/>
      <c r="N112" s="243"/>
    </row>
    <row r="113" spans="2:14" ht="12.75"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37"/>
    </row>
    <row r="114" spans="2:14" ht="15">
      <c r="B114" s="2"/>
      <c r="C114" s="2"/>
      <c r="D114" s="2"/>
      <c r="E114" s="2"/>
      <c r="F114" s="2"/>
      <c r="G114" s="2"/>
      <c r="H114" s="2"/>
      <c r="I114" s="2"/>
      <c r="J114" s="2"/>
      <c r="K114" s="38"/>
      <c r="L114" s="37"/>
      <c r="M114" s="243"/>
      <c r="N114" s="243"/>
    </row>
    <row r="115" spans="2:14" ht="15">
      <c r="B115" s="77"/>
      <c r="C115" s="77"/>
      <c r="D115" s="77"/>
      <c r="E115" s="77"/>
      <c r="F115" s="77"/>
      <c r="G115" s="77"/>
      <c r="H115" s="77"/>
      <c r="I115" s="77"/>
      <c r="J115" s="77"/>
      <c r="K115" s="38"/>
      <c r="L115" s="37"/>
      <c r="M115" s="243"/>
      <c r="N115" s="243"/>
    </row>
    <row r="116" spans="2:14" ht="15">
      <c r="B116" s="50"/>
      <c r="C116" s="50"/>
      <c r="D116" s="50"/>
      <c r="E116" s="50"/>
      <c r="F116" s="50"/>
      <c r="G116" s="50"/>
      <c r="H116" s="50"/>
      <c r="I116" s="50"/>
      <c r="J116" s="50"/>
      <c r="K116" s="38"/>
      <c r="L116" s="37"/>
      <c r="M116" s="243"/>
      <c r="N116" s="243"/>
    </row>
    <row r="117" spans="2:14" ht="15">
      <c r="B117" s="79"/>
      <c r="C117" s="79"/>
      <c r="D117" s="79"/>
      <c r="E117" s="79"/>
      <c r="F117" s="79"/>
      <c r="G117" s="79"/>
      <c r="H117" s="79"/>
      <c r="I117" s="79"/>
      <c r="J117" s="79"/>
      <c r="K117" s="38"/>
      <c r="L117" s="37"/>
      <c r="M117" s="243"/>
      <c r="N117" s="243"/>
    </row>
    <row r="118" spans="2:14" ht="15">
      <c r="B118" s="50"/>
      <c r="C118" s="219"/>
      <c r="D118" s="219"/>
      <c r="E118" s="219"/>
      <c r="F118" s="219"/>
      <c r="G118" s="219"/>
      <c r="H118" s="219"/>
      <c r="I118" s="80"/>
      <c r="J118" s="50"/>
      <c r="K118" s="38"/>
      <c r="L118" s="37"/>
      <c r="M118" s="243"/>
      <c r="N118" s="243"/>
    </row>
    <row r="119" spans="2:14" ht="15">
      <c r="B119" s="81"/>
      <c r="C119" s="263"/>
      <c r="D119" s="263"/>
      <c r="E119" s="263"/>
      <c r="F119" s="263"/>
      <c r="G119" s="263"/>
      <c r="H119" s="263"/>
      <c r="I119" s="47"/>
      <c r="J119" s="47"/>
      <c r="K119" s="38"/>
      <c r="L119" s="37"/>
      <c r="M119" s="243"/>
      <c r="N119" s="243"/>
    </row>
    <row r="120" spans="2:14" ht="15.75" customHeight="1">
      <c r="B120" s="220"/>
      <c r="C120" s="40"/>
      <c r="D120" s="45"/>
      <c r="E120" s="46"/>
      <c r="F120" s="45"/>
      <c r="G120" s="47"/>
      <c r="H120" s="47"/>
      <c r="I120" s="48"/>
      <c r="J120" s="48"/>
      <c r="K120" s="39"/>
      <c r="L120" s="37"/>
      <c r="M120" s="243"/>
      <c r="N120" s="243"/>
    </row>
    <row r="121" spans="2:22" ht="12.75">
      <c r="B121" s="220"/>
      <c r="C121" s="40"/>
      <c r="D121" s="217"/>
      <c r="E121" s="217"/>
      <c r="F121" s="217"/>
      <c r="G121" s="40"/>
      <c r="H121" s="40"/>
      <c r="I121" s="49"/>
      <c r="J121" s="83"/>
      <c r="K121" s="39"/>
      <c r="L121" s="37"/>
      <c r="M121" s="220"/>
      <c r="N121" s="40"/>
      <c r="O121" s="45"/>
      <c r="P121" s="46"/>
      <c r="Q121" s="45"/>
      <c r="R121" s="47"/>
      <c r="S121" s="47"/>
      <c r="T121" s="48"/>
      <c r="U121" s="48"/>
      <c r="V121" s="44"/>
    </row>
    <row r="122" spans="2:22" ht="12.75">
      <c r="B122" s="220"/>
      <c r="C122" s="40"/>
      <c r="D122" s="217"/>
      <c r="E122" s="217"/>
      <c r="F122" s="217"/>
      <c r="G122" s="51"/>
      <c r="H122" s="51"/>
      <c r="I122" s="51"/>
      <c r="J122" s="84"/>
      <c r="K122" s="41"/>
      <c r="L122" s="37"/>
      <c r="M122" s="220"/>
      <c r="N122" s="40"/>
      <c r="O122" s="217"/>
      <c r="P122" s="217"/>
      <c r="Q122" s="217"/>
      <c r="R122" s="40"/>
      <c r="S122" s="40"/>
      <c r="T122" s="49"/>
      <c r="U122" s="50"/>
      <c r="V122" s="44"/>
    </row>
    <row r="123" spans="2:22" ht="12.75">
      <c r="B123" s="220"/>
      <c r="C123" s="40"/>
      <c r="D123" s="52"/>
      <c r="E123" s="53"/>
      <c r="F123" s="217"/>
      <c r="G123" s="51"/>
      <c r="H123" s="51"/>
      <c r="I123" s="51"/>
      <c r="J123" s="84"/>
      <c r="K123" s="39"/>
      <c r="L123" s="37"/>
      <c r="M123" s="220"/>
      <c r="N123" s="40"/>
      <c r="O123" s="217"/>
      <c r="P123" s="217"/>
      <c r="Q123" s="217"/>
      <c r="R123" s="51"/>
      <c r="S123" s="51"/>
      <c r="T123" s="51"/>
      <c r="U123" s="51"/>
      <c r="V123" s="44"/>
    </row>
    <row r="124" spans="2:22" ht="12.75">
      <c r="B124" s="49"/>
      <c r="C124" s="52"/>
      <c r="D124" s="53"/>
      <c r="E124" s="53"/>
      <c r="F124" s="217"/>
      <c r="G124" s="51"/>
      <c r="H124" s="51"/>
      <c r="I124" s="54"/>
      <c r="J124" s="84"/>
      <c r="K124" s="41"/>
      <c r="L124" s="37"/>
      <c r="M124" s="220"/>
      <c r="N124" s="40"/>
      <c r="O124" s="52"/>
      <c r="P124" s="53"/>
      <c r="Q124" s="217"/>
      <c r="R124" s="51"/>
      <c r="S124" s="51"/>
      <c r="T124" s="51"/>
      <c r="U124" s="51"/>
      <c r="V124" s="44"/>
    </row>
    <row r="125" spans="2:22" ht="12.75">
      <c r="B125" s="220"/>
      <c r="C125" s="40"/>
      <c r="D125" s="45"/>
      <c r="E125" s="46"/>
      <c r="F125" s="45"/>
      <c r="G125" s="47"/>
      <c r="H125" s="47"/>
      <c r="I125" s="48"/>
      <c r="J125" s="78"/>
      <c r="K125" s="41"/>
      <c r="L125" s="37"/>
      <c r="M125" s="49"/>
      <c r="N125" s="52"/>
      <c r="O125" s="53"/>
      <c r="P125" s="53"/>
      <c r="Q125" s="217"/>
      <c r="R125" s="51"/>
      <c r="S125" s="51"/>
      <c r="T125" s="54"/>
      <c r="U125" s="51"/>
      <c r="V125" s="44"/>
    </row>
    <row r="126" spans="2:22" ht="12.75" customHeight="1">
      <c r="B126" s="220"/>
      <c r="C126" s="40"/>
      <c r="D126" s="217"/>
      <c r="E126" s="217"/>
      <c r="F126" s="217"/>
      <c r="G126" s="40"/>
      <c r="H126" s="40"/>
      <c r="I126" s="49"/>
      <c r="J126" s="83"/>
      <c r="K126" s="41"/>
      <c r="L126" s="37"/>
      <c r="M126" s="49"/>
      <c r="N126" s="52"/>
      <c r="O126" s="53"/>
      <c r="P126" s="53"/>
      <c r="Q126" s="40"/>
      <c r="R126" s="51"/>
      <c r="S126" s="51"/>
      <c r="T126" s="54"/>
      <c r="U126" s="51"/>
      <c r="V126" s="44"/>
    </row>
    <row r="127" spans="2:22" ht="12.75">
      <c r="B127" s="220"/>
      <c r="C127" s="40"/>
      <c r="D127" s="217"/>
      <c r="E127" s="217"/>
      <c r="F127" s="217"/>
      <c r="G127" s="51"/>
      <c r="H127" s="51"/>
      <c r="I127" s="51"/>
      <c r="J127" s="84"/>
      <c r="K127" s="41"/>
      <c r="L127" s="37"/>
      <c r="M127" s="49"/>
      <c r="N127" s="52"/>
      <c r="O127" s="53"/>
      <c r="P127" s="53"/>
      <c r="Q127" s="40"/>
      <c r="R127" s="51"/>
      <c r="S127" s="51"/>
      <c r="T127" s="54"/>
      <c r="U127" s="51"/>
      <c r="V127" s="44"/>
    </row>
    <row r="128" spans="2:22" ht="36.75" customHeight="1">
      <c r="B128" s="220"/>
      <c r="C128" s="40"/>
      <c r="D128" s="52"/>
      <c r="E128" s="53"/>
      <c r="F128" s="217"/>
      <c r="G128" s="51"/>
      <c r="H128" s="51"/>
      <c r="I128" s="51"/>
      <c r="J128" s="84"/>
      <c r="K128" s="41"/>
      <c r="L128" s="37"/>
      <c r="M128" s="49"/>
      <c r="N128" s="52"/>
      <c r="O128" s="53"/>
      <c r="P128" s="53"/>
      <c r="Q128" s="40"/>
      <c r="R128" s="51"/>
      <c r="S128" s="51"/>
      <c r="T128" s="54"/>
      <c r="U128" s="51"/>
      <c r="V128" s="44"/>
    </row>
    <row r="129" spans="2:14" ht="15">
      <c r="B129" s="49"/>
      <c r="C129" s="52"/>
      <c r="D129" s="53"/>
      <c r="E129" s="53"/>
      <c r="F129" s="217"/>
      <c r="G129" s="51"/>
      <c r="H129" s="51"/>
      <c r="I129" s="54"/>
      <c r="J129" s="84"/>
      <c r="K129" s="41"/>
      <c r="L129" s="37"/>
      <c r="M129" s="35"/>
      <c r="N129" s="35"/>
    </row>
    <row r="130" spans="2:14" ht="15">
      <c r="B130" s="220"/>
      <c r="C130" s="40"/>
      <c r="D130" s="45"/>
      <c r="E130" s="46"/>
      <c r="F130" s="45"/>
      <c r="G130" s="47"/>
      <c r="H130" s="47"/>
      <c r="I130" s="48"/>
      <c r="J130" s="78"/>
      <c r="K130" s="41"/>
      <c r="L130" s="37"/>
      <c r="M130" s="35"/>
      <c r="N130" s="35"/>
    </row>
    <row r="131" spans="2:14" ht="15" customHeight="1">
      <c r="B131" s="220"/>
      <c r="C131" s="40"/>
      <c r="D131" s="217"/>
      <c r="E131" s="217"/>
      <c r="F131" s="217"/>
      <c r="G131" s="40"/>
      <c r="H131" s="40"/>
      <c r="I131" s="49"/>
      <c r="J131" s="83"/>
      <c r="K131" s="41"/>
      <c r="L131" s="37"/>
      <c r="M131" s="35"/>
      <c r="N131" s="35"/>
    </row>
    <row r="132" spans="2:14" ht="15">
      <c r="B132" s="220"/>
      <c r="C132" s="40"/>
      <c r="D132" s="217"/>
      <c r="E132" s="217"/>
      <c r="F132" s="217"/>
      <c r="G132" s="51"/>
      <c r="H132" s="51"/>
      <c r="I132" s="51"/>
      <c r="J132" s="84"/>
      <c r="K132" s="41"/>
      <c r="L132" s="37"/>
      <c r="M132" s="35"/>
      <c r="N132" s="35"/>
    </row>
    <row r="133" spans="2:14" ht="15">
      <c r="B133" s="220"/>
      <c r="C133" s="40"/>
      <c r="D133" s="52"/>
      <c r="E133" s="53"/>
      <c r="F133" s="217"/>
      <c r="G133" s="51"/>
      <c r="H133" s="51"/>
      <c r="I133" s="51"/>
      <c r="J133" s="84"/>
      <c r="K133" s="41"/>
      <c r="L133" s="37"/>
      <c r="M133" s="35"/>
      <c r="N133" s="35"/>
    </row>
    <row r="134" spans="2:14" ht="15">
      <c r="B134" s="49"/>
      <c r="C134" s="52"/>
      <c r="D134" s="53"/>
      <c r="E134" s="53"/>
      <c r="F134" s="217"/>
      <c r="G134" s="51"/>
      <c r="H134" s="51"/>
      <c r="I134" s="54"/>
      <c r="J134" s="84"/>
      <c r="K134" s="41"/>
      <c r="L134" s="37"/>
      <c r="M134" s="35"/>
      <c r="N134" s="35"/>
    </row>
    <row r="135" spans="2:14" ht="15">
      <c r="B135" s="220"/>
      <c r="C135" s="40"/>
      <c r="D135" s="45"/>
      <c r="E135" s="46"/>
      <c r="F135" s="45"/>
      <c r="G135" s="47"/>
      <c r="H135" s="47"/>
      <c r="I135" s="48"/>
      <c r="J135" s="78"/>
      <c r="K135" s="41"/>
      <c r="L135" s="37"/>
      <c r="M135" s="35"/>
      <c r="N135" s="35"/>
    </row>
    <row r="136" spans="2:14" ht="15">
      <c r="B136" s="220"/>
      <c r="C136" s="40"/>
      <c r="D136" s="217"/>
      <c r="E136" s="217"/>
      <c r="F136" s="217"/>
      <c r="G136" s="40"/>
      <c r="H136" s="40"/>
      <c r="I136" s="49"/>
      <c r="J136" s="83"/>
      <c r="K136" s="41"/>
      <c r="L136" s="37"/>
      <c r="M136" s="35"/>
      <c r="N136" s="35"/>
    </row>
    <row r="137" spans="2:14" ht="15">
      <c r="B137" s="220"/>
      <c r="C137" s="40"/>
      <c r="D137" s="217"/>
      <c r="E137" s="217"/>
      <c r="F137" s="217"/>
      <c r="G137" s="51"/>
      <c r="H137" s="51"/>
      <c r="I137" s="51"/>
      <c r="J137" s="51"/>
      <c r="K137" s="41"/>
      <c r="L137" s="37"/>
      <c r="M137" s="35"/>
      <c r="N137" s="35"/>
    </row>
    <row r="138" spans="2:14" ht="15">
      <c r="B138" s="220"/>
      <c r="C138" s="40"/>
      <c r="D138" s="52"/>
      <c r="E138" s="53"/>
      <c r="F138" s="217"/>
      <c r="G138" s="51"/>
      <c r="H138" s="51"/>
      <c r="I138" s="51"/>
      <c r="J138" s="51"/>
      <c r="K138" s="41"/>
      <c r="L138" s="37"/>
      <c r="M138" s="35"/>
      <c r="N138" s="35"/>
    </row>
    <row r="139" spans="2:14" ht="15">
      <c r="B139" s="49"/>
      <c r="C139" s="52"/>
      <c r="D139" s="53"/>
      <c r="E139" s="53"/>
      <c r="F139" s="217"/>
      <c r="G139" s="51"/>
      <c r="H139" s="51"/>
      <c r="I139" s="54"/>
      <c r="J139" s="51"/>
      <c r="K139" s="41"/>
      <c r="L139" s="37"/>
      <c r="M139" s="35"/>
      <c r="N139" s="35"/>
    </row>
    <row r="140" spans="2:14" ht="22.5" customHeight="1">
      <c r="B140" s="50"/>
      <c r="C140" s="219"/>
      <c r="D140" s="219"/>
      <c r="E140" s="219"/>
      <c r="F140" s="219"/>
      <c r="G140" s="219"/>
      <c r="H140" s="219"/>
      <c r="I140" s="48"/>
      <c r="J140" s="50"/>
      <c r="K140" s="38"/>
      <c r="L140" s="37"/>
      <c r="M140" s="243"/>
      <c r="N140" s="243"/>
    </row>
    <row r="141" spans="2:14" ht="15">
      <c r="B141" s="81"/>
      <c r="C141" s="263"/>
      <c r="D141" s="263"/>
      <c r="E141" s="263"/>
      <c r="F141" s="263"/>
      <c r="G141" s="263"/>
      <c r="H141" s="263"/>
      <c r="I141" s="47"/>
      <c r="J141" s="47"/>
      <c r="K141" s="38"/>
      <c r="L141" s="37"/>
      <c r="M141" s="243" t="s">
        <v>81</v>
      </c>
      <c r="N141" s="243"/>
    </row>
    <row r="142" spans="2:14" ht="15">
      <c r="B142" s="220"/>
      <c r="C142" s="217"/>
      <c r="D142" s="45"/>
      <c r="E142" s="46"/>
      <c r="F142" s="45"/>
      <c r="G142" s="47"/>
      <c r="H142" s="47"/>
      <c r="I142" s="48"/>
      <c r="J142" s="78"/>
      <c r="K142" s="39"/>
      <c r="L142" s="37"/>
      <c r="M142" s="243"/>
      <c r="N142" s="243"/>
    </row>
    <row r="143" spans="2:14" ht="15">
      <c r="B143" s="220"/>
      <c r="C143" s="217"/>
      <c r="D143" s="217"/>
      <c r="E143" s="217"/>
      <c r="F143" s="82"/>
      <c r="G143" s="40"/>
      <c r="H143" s="40"/>
      <c r="I143" s="49"/>
      <c r="J143" s="83"/>
      <c r="K143" s="39"/>
      <c r="L143" s="37"/>
      <c r="M143" s="243"/>
      <c r="N143" s="243"/>
    </row>
    <row r="144" spans="2:14" ht="15">
      <c r="B144" s="220"/>
      <c r="C144" s="217"/>
      <c r="D144" s="217"/>
      <c r="E144" s="217"/>
      <c r="F144" s="52"/>
      <c r="G144" s="51"/>
      <c r="H144" s="51"/>
      <c r="I144" s="51"/>
      <c r="J144" s="84"/>
      <c r="K144" s="41"/>
      <c r="L144" s="37"/>
      <c r="M144" s="243"/>
      <c r="N144" s="243"/>
    </row>
    <row r="145" spans="2:14" ht="15">
      <c r="B145" s="220"/>
      <c r="C145" s="217"/>
      <c r="D145" s="52"/>
      <c r="E145" s="53"/>
      <c r="F145" s="51"/>
      <c r="G145" s="51"/>
      <c r="H145" s="51"/>
      <c r="I145" s="51"/>
      <c r="J145" s="84"/>
      <c r="K145" s="39"/>
      <c r="L145" s="37"/>
      <c r="M145" s="243"/>
      <c r="N145" s="243"/>
    </row>
    <row r="146" spans="2:14" ht="15">
      <c r="B146" s="220"/>
      <c r="C146" s="217"/>
      <c r="D146" s="45"/>
      <c r="E146" s="46"/>
      <c r="F146" s="45"/>
      <c r="G146" s="47"/>
      <c r="H146" s="47"/>
      <c r="I146" s="48"/>
      <c r="J146" s="78"/>
      <c r="K146" s="39"/>
      <c r="L146" s="37"/>
      <c r="M146" s="243"/>
      <c r="N146" s="243"/>
    </row>
    <row r="147" spans="2:14" ht="15">
      <c r="B147" s="220"/>
      <c r="C147" s="217"/>
      <c r="D147" s="217"/>
      <c r="E147" s="217"/>
      <c r="F147" s="82"/>
      <c r="G147" s="40"/>
      <c r="H147" s="40"/>
      <c r="I147" s="49"/>
      <c r="J147" s="50"/>
      <c r="K147" s="39"/>
      <c r="L147" s="37"/>
      <c r="M147" s="243"/>
      <c r="N147" s="243"/>
    </row>
    <row r="148" spans="2:14" ht="15">
      <c r="B148" s="220"/>
      <c r="C148" s="217"/>
      <c r="D148" s="217"/>
      <c r="E148" s="217"/>
      <c r="F148" s="52"/>
      <c r="G148" s="51"/>
      <c r="H148" s="51"/>
      <c r="I148" s="51"/>
      <c r="J148" s="51"/>
      <c r="K148" s="41"/>
      <c r="L148" s="37"/>
      <c r="M148" s="243"/>
      <c r="N148" s="243"/>
    </row>
    <row r="149" spans="2:14" ht="15">
      <c r="B149" s="220"/>
      <c r="C149" s="217"/>
      <c r="D149" s="52"/>
      <c r="E149" s="53"/>
      <c r="F149" s="51"/>
      <c r="G149" s="51"/>
      <c r="H149" s="51"/>
      <c r="I149" s="51"/>
      <c r="J149" s="51"/>
      <c r="K149" s="39"/>
      <c r="L149" s="37"/>
      <c r="M149" s="243"/>
      <c r="N149" s="243"/>
    </row>
    <row r="150" spans="2:14" ht="15">
      <c r="B150" s="49"/>
      <c r="C150" s="52"/>
      <c r="D150" s="53"/>
      <c r="E150" s="53"/>
      <c r="F150" s="53"/>
      <c r="G150" s="51"/>
      <c r="H150" s="51"/>
      <c r="I150" s="54"/>
      <c r="J150" s="51"/>
      <c r="K150" s="41"/>
      <c r="L150" s="37"/>
      <c r="M150" s="243"/>
      <c r="N150" s="243"/>
    </row>
    <row r="151" spans="2:14" ht="15">
      <c r="B151" s="42"/>
      <c r="C151" s="264"/>
      <c r="D151" s="264"/>
      <c r="E151" s="264"/>
      <c r="F151" s="264"/>
      <c r="G151" s="264"/>
      <c r="H151" s="43"/>
      <c r="I151" s="43"/>
      <c r="J151" s="43"/>
      <c r="K151" s="43"/>
      <c r="L151" s="37"/>
      <c r="M151" s="243"/>
      <c r="N151" s="243"/>
    </row>
  </sheetData>
  <sheetProtection/>
  <mergeCells count="128">
    <mergeCell ref="H65:P65"/>
    <mergeCell ref="J87:J88"/>
    <mergeCell ref="K87:K88"/>
    <mergeCell ref="L87:L90"/>
    <mergeCell ref="I91:N91"/>
    <mergeCell ref="I92:N92"/>
    <mergeCell ref="H93:H96"/>
    <mergeCell ref="I93:I96"/>
    <mergeCell ref="K94:K95"/>
    <mergeCell ref="K77:K78"/>
    <mergeCell ref="L77:L80"/>
    <mergeCell ref="H81:H84"/>
    <mergeCell ref="J82:J83"/>
    <mergeCell ref="K82:K83"/>
    <mergeCell ref="L82:L85"/>
    <mergeCell ref="E131:E132"/>
    <mergeCell ref="F131:F134"/>
    <mergeCell ref="B135:B138"/>
    <mergeCell ref="D136:D137"/>
    <mergeCell ref="E136:E137"/>
    <mergeCell ref="F136:F139"/>
    <mergeCell ref="P122:P123"/>
    <mergeCell ref="Q122:Q125"/>
    <mergeCell ref="B125:B128"/>
    <mergeCell ref="D126:D127"/>
    <mergeCell ref="E126:E127"/>
    <mergeCell ref="F126:F129"/>
    <mergeCell ref="B120:B123"/>
    <mergeCell ref="M120:N120"/>
    <mergeCell ref="E121:E122"/>
    <mergeCell ref="O122:O123"/>
    <mergeCell ref="M150:N150"/>
    <mergeCell ref="C151:G151"/>
    <mergeCell ref="M151:N151"/>
    <mergeCell ref="F121:F124"/>
    <mergeCell ref="M121:M124"/>
    <mergeCell ref="C140:H140"/>
    <mergeCell ref="M140:N140"/>
    <mergeCell ref="C141:H141"/>
    <mergeCell ref="M141:N141"/>
    <mergeCell ref="D121:D122"/>
    <mergeCell ref="M145:N145"/>
    <mergeCell ref="B146:B149"/>
    <mergeCell ref="C146:C149"/>
    <mergeCell ref="M146:N146"/>
    <mergeCell ref="D147:D148"/>
    <mergeCell ref="E147:E148"/>
    <mergeCell ref="M147:N147"/>
    <mergeCell ref="M148:N148"/>
    <mergeCell ref="M149:N149"/>
    <mergeCell ref="J72:J73"/>
    <mergeCell ref="M118:N118"/>
    <mergeCell ref="C119:H119"/>
    <mergeCell ref="M119:N119"/>
    <mergeCell ref="B142:B145"/>
    <mergeCell ref="C142:C145"/>
    <mergeCell ref="M142:N142"/>
    <mergeCell ref="E143:E144"/>
    <mergeCell ref="M143:N143"/>
    <mergeCell ref="M144:N144"/>
    <mergeCell ref="H76:H79"/>
    <mergeCell ref="M114:N114"/>
    <mergeCell ref="M115:N115"/>
    <mergeCell ref="M116:N116"/>
    <mergeCell ref="M117:N117"/>
    <mergeCell ref="L26:L29"/>
    <mergeCell ref="M26:M29"/>
    <mergeCell ref="N26:N29"/>
    <mergeCell ref="I69:N69"/>
    <mergeCell ref="I70:N70"/>
    <mergeCell ref="C28:D28"/>
    <mergeCell ref="M112:N112"/>
    <mergeCell ref="B113:M113"/>
    <mergeCell ref="B21:E21"/>
    <mergeCell ref="B22:E22"/>
    <mergeCell ref="B24:E24"/>
    <mergeCell ref="G28:G29"/>
    <mergeCell ref="H71:H74"/>
    <mergeCell ref="K72:K73"/>
    <mergeCell ref="L72:L75"/>
    <mergeCell ref="B53:B56"/>
    <mergeCell ref="C53:C56"/>
    <mergeCell ref="J26:K28"/>
    <mergeCell ref="A26:A29"/>
    <mergeCell ref="B26:G26"/>
    <mergeCell ref="H26:I28"/>
    <mergeCell ref="B27:D27"/>
    <mergeCell ref="B28:B29"/>
    <mergeCell ref="E28:E29"/>
    <mergeCell ref="F28:F29"/>
    <mergeCell ref="J77:J78"/>
    <mergeCell ref="H86:H89"/>
    <mergeCell ref="J46:K47"/>
    <mergeCell ref="I46:I48"/>
    <mergeCell ref="B44:E44"/>
    <mergeCell ref="B110:D110"/>
    <mergeCell ref="A60:D60"/>
    <mergeCell ref="A61:D61"/>
    <mergeCell ref="A62:D62"/>
    <mergeCell ref="B86:D86"/>
    <mergeCell ref="K31:K40"/>
    <mergeCell ref="J31:J40"/>
    <mergeCell ref="B31:B32"/>
    <mergeCell ref="B33:B34"/>
    <mergeCell ref="A43:F43"/>
    <mergeCell ref="D143:D144"/>
    <mergeCell ref="B112:J112"/>
    <mergeCell ref="C118:H118"/>
    <mergeCell ref="B130:B133"/>
    <mergeCell ref="D131:D132"/>
    <mergeCell ref="B39:B40"/>
    <mergeCell ref="F39:F40"/>
    <mergeCell ref="G39:G40"/>
    <mergeCell ref="H39:H40"/>
    <mergeCell ref="I39:I40"/>
    <mergeCell ref="B36:B37"/>
    <mergeCell ref="H36:H37"/>
    <mergeCell ref="I36:I37"/>
    <mergeCell ref="H46:H48"/>
    <mergeCell ref="G46:G48"/>
    <mergeCell ref="F46:F48"/>
    <mergeCell ref="E46:E48"/>
    <mergeCell ref="I71:I74"/>
    <mergeCell ref="N31:N37"/>
    <mergeCell ref="M31:M37"/>
    <mergeCell ref="F36:F37"/>
    <mergeCell ref="G36:G37"/>
    <mergeCell ref="L31:L4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31:N31 M38:N41 K41:L4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31 H31:I36 H38:I39 H41:J41"/>
    <dataValidation type="decimal" allowBlank="1" showErrorMessage="1" errorTitle="Ошибка" error="Допускается ввод только неотрицательных чисел!" sqref="C31:E33 E34 C35:E36 F41:G41 F31:G36 E37 E40:E41 C38:G39">
      <formula1>0</formula1>
      <formula2>9.99999999999999E+23</formula2>
    </dataValidation>
  </dataValidations>
  <hyperlinks>
    <hyperlink ref="C10" r:id="rId1" display="TalashmanovAV@stw.ru"/>
    <hyperlink ref="M31" r:id="rId2" display="www.pravo.gov66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2014-01-06T07:21:08Z</dcterms:created>
  <dcterms:modified xsi:type="dcterms:W3CDTF">2016-04-13T02:44:07Z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